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'Приложение1'!$12:$13</definedName>
    <definedName name="_xlnm.Print_Area" localSheetId="0">'Приложение1'!$A$1:$F$184</definedName>
  </definedNames>
  <calcPr fullCalcOnLoad="1"/>
</workbook>
</file>

<file path=xl/sharedStrings.xml><?xml version="1.0" encoding="utf-8"?>
<sst xmlns="http://schemas.openxmlformats.org/spreadsheetml/2006/main" count="374" uniqueCount="238">
  <si>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</si>
  <si>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</si>
  <si>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</si>
  <si>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</si>
  <si>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</si>
  <si>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</si>
  <si>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</si>
  <si>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</si>
  <si>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</si>
  <si>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</si>
  <si>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</si>
  <si>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</si>
  <si>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</si>
  <si>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</si>
  <si>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</si>
  <si>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</si>
  <si>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</si>
  <si>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</si>
  <si>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</si>
  <si>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</si>
  <si>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</si>
  <si>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</si>
  <si>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</si>
  <si>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</si>
  <si>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</si>
  <si>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</si>
  <si>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</si>
  <si>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</si>
  <si>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</si>
  <si>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</si>
  <si>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</si>
  <si>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</si>
  <si>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</si>
  <si>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</si>
  <si>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</si>
  <si>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</si>
  <si>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</si>
  <si>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</si>
  <si>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Инвестиции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</si>
  <si>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</si>
  <si>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</si>
  <si>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</si>
  <si>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</si>
  <si>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</si>
  <si>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</si>
  <si>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</si>
  <si>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</si>
  <si>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</si>
  <si>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</si>
  <si>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</si>
  <si>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</si>
  <si>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Средняя стоимость 1 койко-места</t>
  </si>
  <si>
    <t>рублей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</si>
  <si>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</si>
  <si>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</si>
  <si>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</si>
  <si>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</si>
  <si>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</si>
  <si>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</si>
  <si>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</si>
  <si>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</si>
  <si>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Финансы*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</si>
  <si>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</si>
  <si>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</si>
  <si>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</si>
  <si>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</si>
  <si>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</si>
  <si>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</si>
  <si>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</si>
  <si>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</si>
  <si>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</si>
  <si>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</si>
  <si>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</si>
  <si>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</si>
  <si>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</si>
  <si>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</si>
  <si>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пищевых продуктов, включая напитки, и табака</t>
  </si>
  <si>
    <t>производство кожи, изделий из кожи и производство обуви</t>
  </si>
  <si>
    <t>обработка древесины и производство изделий из дерева</t>
  </si>
  <si>
    <t xml:space="preserve">целлюлозно-бумажное производство; издательская и полиграфическая деятельность </t>
  </si>
  <si>
    <t>производство кокса, нефтепродуктов и ядерных материалов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</si>
  <si>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</si>
  <si>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</si>
  <si>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</si>
  <si>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</si>
  <si>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</si>
  <si>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>производство транспортных средств и оборудования</t>
  </si>
  <si>
    <t>прочие производства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</si>
  <si>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</si>
  <si>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</si>
  <si>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</si>
  <si>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</si>
  <si>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</si>
  <si>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</si>
  <si>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</si>
  <si>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</si>
  <si>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</si>
  <si>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</si>
  <si>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</si>
  <si>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</si>
  <si>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</si>
  <si>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</si>
  <si>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</si>
  <si>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</si>
  <si>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</si>
  <si>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текстильное и швейное производство</t>
  </si>
  <si>
    <t xml:space="preserve">металлургическое производство и производство готовых металлических изделий </t>
  </si>
  <si>
    <t>Число организаций, имеющих задолженность по заработной плате</t>
  </si>
  <si>
    <t>в том числе просроченной</t>
  </si>
  <si>
    <t>Численность работников, перед которыми имеется задолженность по заработной плате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</si>
  <si>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</si>
  <si>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</si>
  <si>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</si>
  <si>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</si>
  <si>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</si>
  <si>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</si>
  <si>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</si>
  <si>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</si>
  <si>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</si>
  <si>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отражается полный перечень номенклатуры продукции, выпускаемой крупными и средними предприятиями</t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</si>
  <si>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</si>
  <si>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</si>
  <si>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</si>
  <si>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</si>
  <si>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</si>
  <si>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</si>
  <si>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</si>
  <si>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</si>
  <si>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</si>
  <si>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</si>
  <si>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</si>
  <si>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</si>
  <si>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</si>
  <si>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</si>
  <si>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</si>
  <si>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</si>
  <si>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</si>
  <si>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</si>
  <si>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</si>
  <si>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</si>
  <si>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</si>
  <si>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</si>
  <si>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</si>
  <si>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</si>
  <si>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</si>
  <si>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</si>
  <si>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</si>
  <si>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вспомогательной и дополнительной транспортной деятельности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</si>
  <si>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</si>
  <si>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</si>
  <si>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</si>
  <si>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</si>
  <si>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</si>
  <si>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</si>
  <si>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</si>
  <si>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</si>
  <si>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</si>
  <si>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</si>
  <si>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</si>
  <si>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</si>
  <si>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</si>
  <si>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</si>
  <si>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</si>
  <si>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</si>
  <si>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</si>
  <si>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</si>
  <si>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в том числе организованных</t>
  </si>
  <si>
    <t>37.</t>
  </si>
  <si>
    <t>38.</t>
  </si>
  <si>
    <t>39.</t>
  </si>
  <si>
    <t>в том числе по видам деятельности:</t>
  </si>
  <si>
    <t>сельское хозяйство, охота и лесное хозяйство</t>
  </si>
  <si>
    <t>добыча полезных ископаемых</t>
  </si>
  <si>
    <t>обрабатывающие производства</t>
  </si>
  <si>
    <t>производство, передача и распределение электроэнергии, газа и воды</t>
  </si>
  <si>
    <t>строительство</t>
  </si>
  <si>
    <t>оптовая и розничная торговля</t>
  </si>
  <si>
    <t>гостиницы и рестораны</t>
  </si>
  <si>
    <t>транспорт и связь</t>
  </si>
  <si>
    <t>операции с недвижимым имуществом, аренда и предоставление услуг</t>
  </si>
  <si>
    <t>40.</t>
  </si>
  <si>
    <t>41.</t>
  </si>
  <si>
    <t>42.</t>
  </si>
  <si>
    <t>43.</t>
  </si>
  <si>
    <t>44.</t>
  </si>
  <si>
    <t>45.</t>
  </si>
  <si>
    <t>46.</t>
  </si>
  <si>
    <t>47.</t>
  </si>
  <si>
    <t>* данные приводятся с опозданием на один месяц</t>
  </si>
  <si>
    <t xml:space="preserve">Темпы роста,        % </t>
  </si>
  <si>
    <t xml:space="preserve">подсолнечник </t>
  </si>
  <si>
    <t>сахарная свекла (фабричная)</t>
  </si>
  <si>
    <t>скот и птица на убой (в живом весе)</t>
  </si>
  <si>
    <t xml:space="preserve">Сумма дебиторской задолженности </t>
  </si>
  <si>
    <t>Сумма кредиторской задолженности</t>
  </si>
  <si>
    <t>гостиницы</t>
  </si>
  <si>
    <t>прочие места временного проживания</t>
  </si>
  <si>
    <t>санаторно-курортные учреждения</t>
  </si>
  <si>
    <t>туристические агентства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</si>
  <si>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</si>
  <si>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</si>
  <si>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</si>
  <si>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</si>
  <si>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</si>
  <si>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 xml:space="preserve">Отчетный                                     период                        текущего года        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</si>
  <si>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</si>
  <si>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>Объем отгруженной продукции, выполненных работ и услуг собственными силами  крупных и средних организаций транспорта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</si>
  <si>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связи                                 (по хозяйственным видам деятельности)</t>
  </si>
  <si>
    <t xml:space="preserve">социально-экономического развития муниципального образования Усть-Лабинский район </t>
  </si>
  <si>
    <t>(наименование муниципального образования)</t>
  </si>
  <si>
    <t>электроэнергия</t>
  </si>
  <si>
    <t>теплоэнергия</t>
  </si>
  <si>
    <t>кирпич керамический неогнеупорный строительный</t>
  </si>
  <si>
    <t>блоки стеновые мелкие из ячеистого бетона</t>
  </si>
  <si>
    <t>мясо, включая супродукты 1 категории</t>
  </si>
  <si>
    <t>колбасные изделия</t>
  </si>
  <si>
    <t>масло животное</t>
  </si>
  <si>
    <t>цельномолочная продукция в пересчете на молоко</t>
  </si>
  <si>
    <t>сахар песок</t>
  </si>
  <si>
    <t>масло растительное</t>
  </si>
  <si>
    <t>хлеб и хлебобулочные изделия</t>
  </si>
  <si>
    <t>мука</t>
  </si>
  <si>
    <t>комбикорм</t>
  </si>
  <si>
    <t xml:space="preserve">администрации МО Усть-Лабинский </t>
  </si>
  <si>
    <t xml:space="preserve">      район</t>
  </si>
  <si>
    <t xml:space="preserve">     Приложение № 1  к письму</t>
  </si>
  <si>
    <t>ФИО исполнителя Гаценко Н.В.</t>
  </si>
  <si>
    <t>телефон (886135) 51871</t>
  </si>
  <si>
    <t>млн.квчас</t>
  </si>
  <si>
    <t>тыс.Гкал</t>
  </si>
  <si>
    <t>млн.шт.усл.кирп.</t>
  </si>
  <si>
    <t>Задолженность по заработной плате по состоянию                                                                                                         на 1апреля 2016 года</t>
  </si>
  <si>
    <t>Общий объем инвестиций крупных и средних организаций за счет всех источников финансирования на 01.04.2016 г.</t>
  </si>
  <si>
    <t>за январь-июнь 2016 года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</si>
  <si>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>крупных и средних организаций по состоянию на 1.06. 2016 года</t>
    </r>
  </si>
  <si>
    <t>Среднемесячная заработная плата работников крупных и средних организаций * на 01.06.2016 г.</t>
  </si>
  <si>
    <t>Численность безработных граждан, зарегистрированных в государственных учреждениях службы занятости по состоянию на  1июля 2016 года</t>
  </si>
  <si>
    <t xml:space="preserve">         от 27.07.2016 г.    № 1758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</si>
</sst>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.0_р_._-;\-* #,##0.0_р_._-;_-* &quot;-&quot;?_р_._-;_-@_-"/>
    <numFmt numFmtId="167" formatCode="_-* #,##0_р_._-;\-* #,##0_р_._-;_-* &quot;-&quot;??_р_._-;_-@_-"/>
    <numFmt numFmtId="168" formatCode="000000"/>
    <numFmt numFmtId="169" formatCode="0.000"/>
    <numFmt numFmtId="170" formatCode="0.0000"/>
    <numFmt numFmtId="171" formatCode="0.00000"/>
    <numFmt numFmtId="172" formatCode="0.000000"/>
    <numFmt numFmtId="173" formatCode="_-* #,##0.000_р_._-;\-* #,##0.000_р_._-;_-* &quot;-&quot;??_р_._-;_-@_-"/>
    <numFmt numFmtId="174" formatCode="#,##0.0"/>
    <numFmt numFmtId="175" formatCode="#,##0.000"/>
  </numFmts>
  <fonts count="3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sz val="8"/>
      <color indexed="10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10"/>
      <color indexed="62"/>
      <name val="Times New Roman"/>
      <family val="1"/>
    </font>
    <font>
      <b/>
      <sz val="10"/>
      <color indexed="6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thin"/>
      <top style="hair"/>
      <bottom style="hair"/>
    </border>
    <border>
      <left style="medium"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16">
    <xf numFmtId="0" fontId="0" fillId="0" borderId="0" xfId="0" applyAlignment="1">
      <alignment/>
    </xf>
    <xf numFmtId="174" fontId="4" fillId="0" borderId="10" xfId="0" applyNumberFormat="1" applyFont="1" applyBorder="1" applyAlignment="1" applyProtection="1">
      <alignment wrapText="1"/>
      <protection locked="0"/>
    </xf>
    <xf numFmtId="3" fontId="4" fillId="0" borderId="0" xfId="0" applyNumberFormat="1" applyFont="1" applyAlignment="1">
      <alignment/>
    </xf>
    <xf numFmtId="3" fontId="4" fillId="24" borderId="0" xfId="0" applyNumberFormat="1" applyFont="1" applyFill="1" applyBorder="1" applyAlignment="1">
      <alignment wrapText="1"/>
    </xf>
    <xf numFmtId="3" fontId="4" fillId="24" borderId="0" xfId="0" applyNumberFormat="1" applyFont="1" applyFill="1" applyBorder="1" applyAlignment="1">
      <alignment horizontal="center"/>
    </xf>
    <xf numFmtId="3" fontId="13" fillId="24" borderId="0" xfId="0" applyNumberFormat="1" applyFont="1" applyFill="1" applyBorder="1" applyAlignment="1">
      <alignment horizontal="right" wrapText="1"/>
    </xf>
    <xf numFmtId="3" fontId="13" fillId="0" borderId="0" xfId="0" applyNumberFormat="1" applyFont="1" applyFill="1" applyBorder="1" applyAlignment="1">
      <alignment horizontal="right" wrapText="1"/>
    </xf>
    <xf numFmtId="3" fontId="4" fillId="24" borderId="0" xfId="0" applyNumberFormat="1" applyFont="1" applyFill="1" applyAlignment="1">
      <alignment/>
    </xf>
    <xf numFmtId="3" fontId="5" fillId="24" borderId="0" xfId="0" applyNumberFormat="1" applyFont="1" applyFill="1" applyBorder="1" applyAlignment="1">
      <alignment horizontal="center" wrapText="1"/>
    </xf>
    <xf numFmtId="3" fontId="6" fillId="0" borderId="0" xfId="0" applyNumberFormat="1" applyFont="1" applyBorder="1" applyAlignment="1">
      <alignment horizontal="center" wrapText="1"/>
    </xf>
    <xf numFmtId="3" fontId="6" fillId="24" borderId="0" xfId="0" applyNumberFormat="1" applyFont="1" applyFill="1" applyBorder="1" applyAlignment="1">
      <alignment horizontal="center" wrapText="1"/>
    </xf>
    <xf numFmtId="3" fontId="4" fillId="24" borderId="0" xfId="0" applyNumberFormat="1" applyFont="1" applyFill="1" applyBorder="1" applyAlignment="1">
      <alignment/>
    </xf>
    <xf numFmtId="3" fontId="8" fillId="0" borderId="11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 vertical="top"/>
    </xf>
    <xf numFmtId="3" fontId="6" fillId="0" borderId="13" xfId="0" applyNumberFormat="1" applyFont="1" applyBorder="1" applyAlignment="1">
      <alignment horizontal="center" wrapText="1"/>
    </xf>
    <xf numFmtId="3" fontId="7" fillId="0" borderId="13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right" wrapText="1"/>
    </xf>
    <xf numFmtId="3" fontId="4" fillId="0" borderId="13" xfId="0" applyNumberFormat="1" applyFont="1" applyBorder="1" applyAlignment="1">
      <alignment wrapText="1"/>
    </xf>
    <xf numFmtId="3" fontId="4" fillId="0" borderId="14" xfId="0" applyNumberFormat="1" applyFont="1" applyBorder="1" applyAlignment="1">
      <alignment wrapText="1"/>
    </xf>
    <xf numFmtId="3" fontId="4" fillId="0" borderId="15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 horizontal="left" wrapText="1"/>
    </xf>
    <xf numFmtId="3" fontId="7" fillId="0" borderId="16" xfId="0" applyNumberFormat="1" applyFont="1" applyBorder="1" applyAlignment="1">
      <alignment horizontal="center" wrapText="1"/>
    </xf>
    <xf numFmtId="3" fontId="4" fillId="0" borderId="16" xfId="0" applyNumberFormat="1" applyFont="1" applyBorder="1" applyAlignment="1">
      <alignment horizontal="right" wrapText="1"/>
    </xf>
    <xf numFmtId="3" fontId="4" fillId="0" borderId="16" xfId="0" applyNumberFormat="1" applyFont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3" fontId="4" fillId="0" borderId="15" xfId="0" applyNumberFormat="1" applyFont="1" applyBorder="1" applyAlignment="1">
      <alignment horizontal="right" vertical="top"/>
    </xf>
    <xf numFmtId="3" fontId="4" fillId="0" borderId="16" xfId="0" applyNumberFormat="1" applyFont="1" applyBorder="1" applyAlignment="1">
      <alignment horizontal="left" wrapText="1" indent="3"/>
    </xf>
    <xf numFmtId="3" fontId="7" fillId="0" borderId="16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 wrapText="1"/>
    </xf>
    <xf numFmtId="3" fontId="4" fillId="0" borderId="16" xfId="0" applyNumberFormat="1" applyFont="1" applyBorder="1" applyAlignment="1" applyProtection="1">
      <alignment horizontal="right" wrapText="1"/>
      <protection locked="0"/>
    </xf>
    <xf numFmtId="3" fontId="4" fillId="0" borderId="16" xfId="0" applyNumberFormat="1" applyFont="1" applyBorder="1" applyAlignment="1" applyProtection="1">
      <alignment wrapText="1"/>
      <protection locked="0"/>
    </xf>
    <xf numFmtId="3" fontId="4" fillId="0" borderId="10" xfId="0" applyNumberFormat="1" applyFont="1" applyBorder="1" applyAlignment="1" applyProtection="1">
      <alignment horizontal="right" wrapText="1"/>
      <protection/>
    </xf>
    <xf numFmtId="3" fontId="10" fillId="0" borderId="16" xfId="0" applyNumberFormat="1" applyFont="1" applyBorder="1" applyAlignment="1">
      <alignment horizontal="left" wrapText="1"/>
    </xf>
    <xf numFmtId="3" fontId="4" fillId="0" borderId="16" xfId="0" applyNumberFormat="1" applyFont="1" applyBorder="1" applyAlignment="1">
      <alignment horizontal="left" wrapText="1" indent="1"/>
    </xf>
    <xf numFmtId="3" fontId="4" fillId="0" borderId="10" xfId="0" applyNumberFormat="1" applyFont="1" applyBorder="1" applyAlignment="1" applyProtection="1">
      <alignment wrapText="1"/>
      <protection locked="0"/>
    </xf>
    <xf numFmtId="3" fontId="6" fillId="0" borderId="16" xfId="0" applyNumberFormat="1" applyFont="1" applyBorder="1" applyAlignment="1">
      <alignment horizontal="center" wrapText="1"/>
    </xf>
    <xf numFmtId="3" fontId="11" fillId="0" borderId="16" xfId="0" applyNumberFormat="1" applyFont="1" applyBorder="1" applyAlignment="1">
      <alignment horizontal="left" wrapText="1" indent="3"/>
    </xf>
    <xf numFmtId="3" fontId="7" fillId="0" borderId="16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left" wrapText="1" indent="2"/>
    </xf>
    <xf numFmtId="3" fontId="4" fillId="24" borderId="16" xfId="0" applyNumberFormat="1" applyFont="1" applyFill="1" applyBorder="1" applyAlignment="1">
      <alignment horizontal="left" wrapText="1"/>
    </xf>
    <xf numFmtId="3" fontId="4" fillId="0" borderId="16" xfId="0" applyNumberFormat="1" applyFont="1" applyBorder="1" applyAlignment="1">
      <alignment vertical="top" wrapText="1"/>
    </xf>
    <xf numFmtId="3" fontId="7" fillId="0" borderId="16" xfId="0" applyNumberFormat="1" applyFont="1" applyBorder="1" applyAlignment="1">
      <alignment horizontal="center" vertical="center"/>
    </xf>
    <xf numFmtId="3" fontId="11" fillId="0" borderId="16" xfId="0" applyNumberFormat="1" applyFont="1" applyBorder="1" applyAlignment="1">
      <alignment horizontal="center" wrapText="1"/>
    </xf>
    <xf numFmtId="3" fontId="4" fillId="0" borderId="16" xfId="0" applyNumberFormat="1" applyFont="1" applyBorder="1" applyAlignment="1">
      <alignment horizontal="left" vertical="justify" wrapText="1" indent="2" shrinkToFit="1"/>
    </xf>
    <xf numFmtId="3" fontId="4" fillId="0" borderId="16" xfId="0" applyNumberFormat="1" applyFont="1" applyBorder="1" applyAlignment="1" applyProtection="1">
      <alignment vertical="top" wrapText="1"/>
      <protection locked="0"/>
    </xf>
    <xf numFmtId="3" fontId="4" fillId="0" borderId="17" xfId="0" applyNumberFormat="1" applyFont="1" applyBorder="1" applyAlignment="1">
      <alignment horizontal="right" vertical="top"/>
    </xf>
    <xf numFmtId="3" fontId="4" fillId="0" borderId="18" xfId="0" applyNumberFormat="1" applyFont="1" applyBorder="1" applyAlignment="1">
      <alignment wrapText="1"/>
    </xf>
    <xf numFmtId="3" fontId="7" fillId="0" borderId="18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right" vertical="top"/>
    </xf>
    <xf numFmtId="3" fontId="4" fillId="0" borderId="0" xfId="0" applyNumberFormat="1" applyFont="1" applyBorder="1" applyAlignment="1">
      <alignment wrapText="1"/>
    </xf>
    <xf numFmtId="3" fontId="7" fillId="0" borderId="0" xfId="0" applyNumberFormat="1" applyFont="1" applyBorder="1" applyAlignment="1">
      <alignment horizontal="center" wrapText="1"/>
    </xf>
    <xf numFmtId="3" fontId="4" fillId="0" borderId="0" xfId="0" applyNumberFormat="1" applyFont="1" applyBorder="1" applyAlignment="1" applyProtection="1">
      <alignment horizontal="right" wrapText="1"/>
      <protection locked="0"/>
    </xf>
    <xf numFmtId="3" fontId="4" fillId="0" borderId="0" xfId="0" applyNumberFormat="1" applyFont="1" applyBorder="1" applyAlignment="1" applyProtection="1">
      <alignment wrapText="1"/>
      <protection locked="0"/>
    </xf>
    <xf numFmtId="3" fontId="6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" wrapText="1"/>
    </xf>
    <xf numFmtId="3" fontId="12" fillId="0" borderId="0" xfId="0" applyNumberFormat="1" applyFont="1" applyBorder="1" applyAlignment="1">
      <alignment horizontal="left"/>
    </xf>
    <xf numFmtId="3" fontId="4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 applyProtection="1">
      <alignment wrapText="1"/>
      <protection locked="0"/>
    </xf>
    <xf numFmtId="3" fontId="4" fillId="0" borderId="0" xfId="0" applyNumberFormat="1" applyFont="1" applyAlignment="1" applyProtection="1">
      <alignment horizontal="center" wrapText="1"/>
      <protection locked="0"/>
    </xf>
    <xf numFmtId="3" fontId="6" fillId="0" borderId="0" xfId="0" applyNumberFormat="1" applyFont="1" applyAlignment="1" applyProtection="1">
      <alignment horizontal="center" wrapText="1"/>
      <protection locked="0"/>
    </xf>
    <xf numFmtId="3" fontId="4" fillId="0" borderId="0" xfId="0" applyNumberFormat="1" applyFont="1" applyAlignment="1" applyProtection="1">
      <alignment horizontal="center"/>
      <protection locked="0"/>
    </xf>
    <xf numFmtId="3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 wrapText="1"/>
    </xf>
    <xf numFmtId="3" fontId="4" fillId="24" borderId="0" xfId="0" applyNumberFormat="1" applyFont="1" applyFill="1" applyBorder="1" applyAlignment="1">
      <alignment/>
    </xf>
    <xf numFmtId="174" fontId="4" fillId="0" borderId="10" xfId="0" applyNumberFormat="1" applyFont="1" applyBorder="1" applyAlignment="1">
      <alignment horizontal="right" wrapText="1"/>
    </xf>
    <xf numFmtId="174" fontId="4" fillId="0" borderId="10" xfId="0" applyNumberFormat="1" applyFont="1" applyBorder="1" applyAlignment="1" applyProtection="1">
      <alignment horizontal="right" wrapText="1"/>
      <protection/>
    </xf>
    <xf numFmtId="3" fontId="4" fillId="24" borderId="16" xfId="0" applyNumberFormat="1" applyFont="1" applyFill="1" applyBorder="1" applyAlignment="1" applyProtection="1">
      <alignment wrapText="1"/>
      <protection locked="0"/>
    </xf>
    <xf numFmtId="174" fontId="4" fillId="0" borderId="16" xfId="0" applyNumberFormat="1" applyFont="1" applyBorder="1" applyAlignment="1" applyProtection="1">
      <alignment wrapText="1"/>
      <protection locked="0"/>
    </xf>
    <xf numFmtId="3" fontId="4" fillId="0" borderId="19" xfId="0" applyNumberFormat="1" applyFont="1" applyBorder="1" applyAlignment="1">
      <alignment horizontal="left" wrapText="1" indent="1"/>
    </xf>
    <xf numFmtId="3" fontId="4" fillId="0" borderId="20" xfId="0" applyNumberFormat="1" applyFont="1" applyBorder="1" applyAlignment="1" applyProtection="1">
      <alignment horizontal="right" wrapText="1"/>
      <protection locked="0"/>
    </xf>
    <xf numFmtId="3" fontId="7" fillId="0" borderId="21" xfId="0" applyNumberFormat="1" applyFont="1" applyBorder="1" applyAlignment="1">
      <alignment horizontal="center"/>
    </xf>
    <xf numFmtId="174" fontId="7" fillId="0" borderId="16" xfId="0" applyNumberFormat="1" applyFont="1" applyFill="1" applyBorder="1" applyAlignment="1">
      <alignment horizontal="center"/>
    </xf>
    <xf numFmtId="174" fontId="4" fillId="0" borderId="20" xfId="0" applyNumberFormat="1" applyFont="1" applyBorder="1" applyAlignment="1" applyProtection="1">
      <alignment horizontal="right" wrapText="1"/>
      <protection locked="0"/>
    </xf>
    <xf numFmtId="3" fontId="7" fillId="0" borderId="22" xfId="0" applyNumberFormat="1" applyFont="1" applyBorder="1" applyAlignment="1">
      <alignment horizontal="center" wrapText="1"/>
    </xf>
    <xf numFmtId="174" fontId="7" fillId="0" borderId="16" xfId="0" applyNumberFormat="1" applyFont="1" applyFill="1" applyBorder="1" applyAlignment="1">
      <alignment horizontal="center" wrapText="1"/>
    </xf>
    <xf numFmtId="174" fontId="7" fillId="0" borderId="16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Border="1" applyAlignment="1" applyProtection="1">
      <alignment horizontal="right" wrapText="1"/>
      <protection locked="0"/>
    </xf>
    <xf numFmtId="174" fontId="4" fillId="0" borderId="10" xfId="0" applyNumberFormat="1" applyFont="1" applyBorder="1" applyAlignment="1">
      <alignment wrapText="1"/>
    </xf>
    <xf numFmtId="174" fontId="4" fillId="0" borderId="16" xfId="0" applyNumberFormat="1" applyFont="1" applyBorder="1" applyAlignment="1" applyProtection="1">
      <alignment horizontal="right" wrapText="1"/>
      <protection locked="0"/>
    </xf>
    <xf numFmtId="3" fontId="4" fillId="0" borderId="0" xfId="0" applyNumberFormat="1" applyFont="1" applyFill="1" applyBorder="1" applyAlignment="1">
      <alignment horizontal="right"/>
    </xf>
    <xf numFmtId="174" fontId="4" fillId="0" borderId="16" xfId="0" applyNumberFormat="1" applyFont="1" applyBorder="1" applyAlignment="1">
      <alignment horizontal="right" wrapText="1"/>
    </xf>
    <xf numFmtId="174" fontId="4" fillId="0" borderId="16" xfId="0" applyNumberFormat="1" applyFont="1" applyBorder="1" applyAlignment="1">
      <alignment wrapText="1"/>
    </xf>
    <xf numFmtId="175" fontId="4" fillId="0" borderId="16" xfId="0" applyNumberFormat="1" applyFont="1" applyBorder="1" applyAlignment="1" applyProtection="1">
      <alignment horizontal="right" wrapText="1"/>
      <protection locked="0"/>
    </xf>
    <xf numFmtId="175" fontId="4" fillId="0" borderId="16" xfId="0" applyNumberFormat="1" applyFont="1" applyBorder="1" applyAlignment="1" applyProtection="1">
      <alignment wrapText="1"/>
      <protection locked="0"/>
    </xf>
    <xf numFmtId="4" fontId="4" fillId="0" borderId="16" xfId="0" applyNumberFormat="1" applyFont="1" applyBorder="1" applyAlignment="1" applyProtection="1">
      <alignment wrapText="1"/>
      <protection locked="0"/>
    </xf>
    <xf numFmtId="3" fontId="4" fillId="0" borderId="16" xfId="0" applyNumberFormat="1" applyFont="1" applyFill="1" applyBorder="1" applyAlignment="1" applyProtection="1">
      <alignment wrapText="1"/>
      <protection locked="0"/>
    </xf>
    <xf numFmtId="3" fontId="14" fillId="0" borderId="16" xfId="0" applyNumberFormat="1" applyFont="1" applyBorder="1" applyAlignment="1">
      <alignment horizontal="right" wrapText="1"/>
    </xf>
    <xf numFmtId="3" fontId="14" fillId="0" borderId="16" xfId="0" applyNumberFormat="1" applyFont="1" applyBorder="1" applyAlignment="1">
      <alignment wrapText="1"/>
    </xf>
    <xf numFmtId="3" fontId="14" fillId="0" borderId="10" xfId="0" applyNumberFormat="1" applyFont="1" applyBorder="1" applyAlignment="1">
      <alignment horizontal="right" wrapText="1"/>
    </xf>
    <xf numFmtId="3" fontId="14" fillId="0" borderId="16" xfId="0" applyNumberFormat="1" applyFont="1" applyBorder="1" applyAlignment="1" applyProtection="1">
      <alignment horizontal="right" wrapText="1"/>
      <protection locked="0"/>
    </xf>
    <xf numFmtId="3" fontId="14" fillId="0" borderId="16" xfId="0" applyNumberFormat="1" applyFont="1" applyBorder="1" applyAlignment="1" applyProtection="1">
      <alignment wrapText="1"/>
      <protection locked="0"/>
    </xf>
    <xf numFmtId="3" fontId="14" fillId="0" borderId="10" xfId="0" applyNumberFormat="1" applyFont="1" applyBorder="1" applyAlignment="1" applyProtection="1">
      <alignment horizontal="right" wrapText="1"/>
      <protection/>
    </xf>
    <xf numFmtId="3" fontId="14" fillId="0" borderId="20" xfId="0" applyNumberFormat="1" applyFont="1" applyBorder="1" applyAlignment="1" applyProtection="1">
      <alignment horizontal="right" wrapText="1"/>
      <protection locked="0"/>
    </xf>
    <xf numFmtId="3" fontId="14" fillId="0" borderId="10" xfId="0" applyNumberFormat="1" applyFont="1" applyBorder="1" applyAlignment="1">
      <alignment wrapText="1"/>
    </xf>
    <xf numFmtId="3" fontId="14" fillId="0" borderId="10" xfId="0" applyNumberFormat="1" applyFont="1" applyBorder="1" applyAlignment="1" applyProtection="1">
      <alignment wrapText="1"/>
      <protection locked="0"/>
    </xf>
    <xf numFmtId="3" fontId="14" fillId="0" borderId="16" xfId="0" applyNumberFormat="1" applyFont="1" applyFill="1" applyBorder="1" applyAlignment="1" applyProtection="1">
      <alignment wrapText="1"/>
      <protection locked="0"/>
    </xf>
    <xf numFmtId="3" fontId="15" fillId="0" borderId="16" xfId="0" applyNumberFormat="1" applyFont="1" applyBorder="1" applyAlignment="1">
      <alignment horizontal="center" wrapText="1"/>
    </xf>
    <xf numFmtId="174" fontId="14" fillId="0" borderId="18" xfId="0" applyNumberFormat="1" applyFont="1" applyBorder="1" applyAlignment="1" applyProtection="1">
      <alignment wrapText="1"/>
      <protection locked="0"/>
    </xf>
    <xf numFmtId="174" fontId="14" fillId="0" borderId="23" xfId="0" applyNumberFormat="1" applyFont="1" applyBorder="1" applyAlignment="1" applyProtection="1">
      <alignment wrapText="1"/>
      <protection locked="0"/>
    </xf>
    <xf numFmtId="174" fontId="4" fillId="0" borderId="18" xfId="0" applyNumberFormat="1" applyFont="1" applyBorder="1" applyAlignment="1" applyProtection="1">
      <alignment horizontal="right" wrapText="1"/>
      <protection locked="0"/>
    </xf>
    <xf numFmtId="174" fontId="4" fillId="0" borderId="16" xfId="0" applyNumberFormat="1" applyFont="1" applyBorder="1" applyAlignment="1" applyProtection="1">
      <alignment horizontal="right" wrapText="1"/>
      <protection/>
    </xf>
    <xf numFmtId="174" fontId="4" fillId="0" borderId="16" xfId="0" applyNumberFormat="1" applyFont="1" applyBorder="1" applyAlignment="1" applyProtection="1">
      <alignment wrapText="1"/>
      <protection/>
    </xf>
    <xf numFmtId="174" fontId="14" fillId="0" borderId="16" xfId="0" applyNumberFormat="1" applyFont="1" applyBorder="1" applyAlignment="1" applyProtection="1">
      <alignment horizontal="right" wrapText="1"/>
      <protection locked="0"/>
    </xf>
    <xf numFmtId="174" fontId="14" fillId="0" borderId="10" xfId="0" applyNumberFormat="1" applyFont="1" applyBorder="1" applyAlignment="1" applyProtection="1">
      <alignment wrapText="1"/>
      <protection locked="0"/>
    </xf>
    <xf numFmtId="3" fontId="4" fillId="24" borderId="16" xfId="0" applyNumberFormat="1" applyFont="1" applyFill="1" applyBorder="1" applyAlignment="1" applyProtection="1">
      <alignment horizontal="right" wrapText="1"/>
      <protection locked="0"/>
    </xf>
    <xf numFmtId="3" fontId="4" fillId="24" borderId="0" xfId="0" applyNumberFormat="1" applyFont="1" applyFill="1" applyBorder="1" applyAlignment="1">
      <alignment horizontal="left"/>
    </xf>
    <xf numFmtId="3" fontId="6" fillId="24" borderId="0" xfId="0" applyNumberFormat="1" applyFont="1" applyFill="1" applyBorder="1" applyAlignment="1" applyProtection="1">
      <alignment horizontal="center" wrapText="1"/>
      <protection locked="0"/>
    </xf>
    <xf numFmtId="3" fontId="7" fillId="24" borderId="0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left"/>
    </xf>
    <xf numFmtId="3" fontId="5" fillId="24" borderId="0" xfId="0" applyNumberFormat="1" applyFont="1" applyFill="1" applyBorder="1" applyAlignment="1">
      <alignment horizontal="right" wrapText="1"/>
    </xf>
    <xf numFmtId="3" fontId="6" fillId="0" borderId="0" xfId="0" applyNumberFormat="1" applyFont="1" applyBorder="1" applyAlignment="1">
      <alignment horizontal="center" wrapText="1"/>
    </xf>
    <xf numFmtId="3" fontId="7" fillId="24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7"/>
  <sheetViews>
    <sheetView tabSelected="1" zoomScale="130" zoomScaleNormal="130" zoomScaleSheetLayoutView="100" zoomScalePageLayoutView="0" workbookViewId="0" topLeftCell="A1">
      <selection activeCell="F11" sqref="F11"/>
    </sheetView>
  </sheetViews>
  <sheetFormatPr defaultColWidth="9.00390625" defaultRowHeight="12.75"/>
  <cols>
    <col min="1" max="1" width="5.25390625" style="2" customWidth="1"/>
    <col min="2" max="2" width="51.625" style="64" customWidth="1"/>
    <col min="3" max="3" width="10.375" style="65" customWidth="1"/>
    <col min="4" max="4" width="11.25390625" style="66" customWidth="1"/>
    <col min="5" max="5" width="11.25390625" style="64" customWidth="1"/>
    <col min="6" max="6" width="8.75390625" style="64" customWidth="1"/>
    <col min="7" max="16384" width="9.125" style="2" customWidth="1"/>
  </cols>
  <sheetData>
    <row r="1" spans="2:6" ht="12.75" customHeight="1">
      <c r="B1" s="3"/>
      <c r="C1" s="3"/>
      <c r="D1" s="109" t="s">
        <v>225</v>
      </c>
      <c r="E1" s="109"/>
      <c r="F1" s="109"/>
    </row>
    <row r="2" spans="2:6" ht="12.75" customHeight="1">
      <c r="B2" s="3"/>
      <c r="C2" s="3"/>
      <c r="D2" s="3"/>
      <c r="E2" s="4" t="s">
        <v>223</v>
      </c>
      <c r="F2" s="3"/>
    </row>
    <row r="3" spans="2:6" ht="12.75" customHeight="1">
      <c r="B3" s="3"/>
      <c r="C3" s="3"/>
      <c r="D3" s="67" t="s">
        <v>224</v>
      </c>
      <c r="E3" s="67"/>
      <c r="F3" s="67"/>
    </row>
    <row r="4" spans="1:6" ht="15.75">
      <c r="A4" s="5"/>
      <c r="B4" s="5"/>
      <c r="C4" s="5"/>
      <c r="D4" s="6"/>
      <c r="E4" s="83" t="s">
        <v>237</v>
      </c>
      <c r="F4" s="6"/>
    </row>
    <row r="5" spans="1:6" ht="8.25" customHeight="1">
      <c r="A5" s="7"/>
      <c r="B5" s="8"/>
      <c r="C5" s="8"/>
      <c r="D5" s="8"/>
      <c r="E5" s="113"/>
      <c r="F5" s="113"/>
    </row>
    <row r="6" spans="1:6" ht="12" customHeight="1">
      <c r="A6" s="114" t="s">
        <v>0</v>
      </c>
      <c r="B6" s="114"/>
      <c r="C6" s="114"/>
      <c r="D6" s="114"/>
      <c r="E6" s="114"/>
      <c r="F6" s="114"/>
    </row>
    <row r="7" spans="1:6" ht="14.25" customHeight="1">
      <c r="A7" s="110" t="s">
        <v>208</v>
      </c>
      <c r="B7" s="110"/>
      <c r="C7" s="110"/>
      <c r="D7" s="110"/>
      <c r="E7" s="110"/>
      <c r="F7" s="110"/>
    </row>
    <row r="8" spans="1:6" ht="10.5" customHeight="1">
      <c r="A8" s="115" t="s">
        <v>209</v>
      </c>
      <c r="B8" s="115"/>
      <c r="C8" s="115"/>
      <c r="D8" s="115"/>
      <c r="E8" s="115"/>
      <c r="F8" s="115"/>
    </row>
    <row r="9" spans="1:6" ht="14.25" customHeight="1">
      <c r="A9" s="110" t="s">
        <v>233</v>
      </c>
      <c r="B9" s="110"/>
      <c r="C9" s="110"/>
      <c r="D9" s="110"/>
      <c r="E9" s="110"/>
      <c r="F9" s="110"/>
    </row>
    <row r="10" spans="1:6" ht="10.5" customHeight="1">
      <c r="A10" s="111" t="s">
        <v>125</v>
      </c>
      <c r="B10" s="111"/>
      <c r="C10" s="10"/>
      <c r="D10" s="10"/>
      <c r="E10" s="10"/>
      <c r="F10" s="10"/>
    </row>
    <row r="11" spans="1:6" ht="12.75" customHeight="1" thickBot="1">
      <c r="A11" s="11"/>
      <c r="B11" s="3"/>
      <c r="C11" s="4"/>
      <c r="D11" s="10"/>
      <c r="E11" s="3"/>
      <c r="F11" s="3"/>
    </row>
    <row r="12" spans="1:6" ht="67.5" customHeight="1" thickBot="1">
      <c r="A12" s="12" t="s">
        <v>1</v>
      </c>
      <c r="B12" s="13" t="s">
        <v>2</v>
      </c>
      <c r="C12" s="13" t="s">
        <v>3</v>
      </c>
      <c r="D12" s="13" t="s">
        <v>204</v>
      </c>
      <c r="E12" s="13" t="s">
        <v>120</v>
      </c>
      <c r="F12" s="13" t="s">
        <v>189</v>
      </c>
    </row>
    <row r="13" spans="1:6" s="15" customFormat="1" ht="12">
      <c r="A13" s="14"/>
      <c r="B13" s="14"/>
      <c r="C13" s="14"/>
      <c r="D13" s="14"/>
      <c r="E13" s="14"/>
      <c r="F13" s="14"/>
    </row>
    <row r="14" spans="1:6" ht="12.75">
      <c r="A14" s="16"/>
      <c r="B14" s="17" t="s">
        <v>75</v>
      </c>
      <c r="C14" s="18"/>
      <c r="D14" s="19"/>
      <c r="E14" s="20"/>
      <c r="F14" s="21"/>
    </row>
    <row r="15" spans="1:6" ht="12.75">
      <c r="A15" s="22" t="s">
        <v>123</v>
      </c>
      <c r="B15" s="23" t="s">
        <v>66</v>
      </c>
      <c r="C15" s="24" t="s">
        <v>49</v>
      </c>
      <c r="D15" s="25">
        <v>51</v>
      </c>
      <c r="E15" s="26">
        <v>51</v>
      </c>
      <c r="F15" s="27">
        <f>D15/E15*100</f>
        <v>100</v>
      </c>
    </row>
    <row r="16" spans="1:6" ht="12.75">
      <c r="A16" s="28"/>
      <c r="B16" s="29" t="s">
        <v>57</v>
      </c>
      <c r="C16" s="24" t="s">
        <v>49</v>
      </c>
      <c r="D16" s="25">
        <v>16</v>
      </c>
      <c r="E16" s="26">
        <v>15</v>
      </c>
      <c r="F16" s="27">
        <f>D16/E16*100</f>
        <v>106.66666666666667</v>
      </c>
    </row>
    <row r="17" spans="1:6" ht="38.25" customHeight="1">
      <c r="A17" s="28" t="s">
        <v>124</v>
      </c>
      <c r="B17" s="26" t="s">
        <v>202</v>
      </c>
      <c r="C17" s="30" t="s">
        <v>7</v>
      </c>
      <c r="D17" s="25">
        <f>D19+D35</f>
        <v>2635720</v>
      </c>
      <c r="E17" s="26">
        <f>E19+E35</f>
        <v>3115975</v>
      </c>
      <c r="F17" s="68">
        <f>D17/E17*100</f>
        <v>84.58732820385273</v>
      </c>
    </row>
    <row r="18" spans="1:6" ht="12.75">
      <c r="A18" s="28" t="s">
        <v>121</v>
      </c>
      <c r="B18" s="26" t="s">
        <v>63</v>
      </c>
      <c r="C18" s="30" t="s">
        <v>7</v>
      </c>
      <c r="D18" s="90"/>
      <c r="E18" s="91"/>
      <c r="F18" s="92"/>
    </row>
    <row r="19" spans="1:6" ht="12.75">
      <c r="A19" s="28" t="s">
        <v>122</v>
      </c>
      <c r="B19" s="26" t="s">
        <v>64</v>
      </c>
      <c r="C19" s="30" t="s">
        <v>7</v>
      </c>
      <c r="D19" s="25">
        <f>D21+D22+D23+D24+D25+D26+D27+D28+D29+D30+D31+D32+D33+D34</f>
        <v>2448346</v>
      </c>
      <c r="E19" s="25">
        <f>E21+E22+E23+E24+E25+E26+E27+E28+E29+E30+E31+E32+E33+E34</f>
        <v>2932097</v>
      </c>
      <c r="F19" s="68">
        <f>D19/E19*100</f>
        <v>83.5015349082926</v>
      </c>
    </row>
    <row r="20" spans="1:6" ht="12.75">
      <c r="A20" s="28"/>
      <c r="B20" s="31" t="s">
        <v>16</v>
      </c>
      <c r="C20" s="30"/>
      <c r="D20" s="93"/>
      <c r="E20" s="94"/>
      <c r="F20" s="95"/>
    </row>
    <row r="21" spans="1:6" ht="12.75" customHeight="1">
      <c r="A21" s="28"/>
      <c r="B21" s="23" t="s">
        <v>76</v>
      </c>
      <c r="C21" s="30" t="s">
        <v>7</v>
      </c>
      <c r="D21" s="32">
        <v>1903391</v>
      </c>
      <c r="E21" s="33">
        <v>2301953</v>
      </c>
      <c r="F21" s="69">
        <f>D21/E21*100</f>
        <v>82.68591930417347</v>
      </c>
    </row>
    <row r="22" spans="1:6" ht="12.75">
      <c r="A22" s="28"/>
      <c r="B22" s="23" t="s">
        <v>105</v>
      </c>
      <c r="C22" s="30" t="s">
        <v>7</v>
      </c>
      <c r="D22" s="32">
        <v>71208</v>
      </c>
      <c r="E22" s="33">
        <v>60046</v>
      </c>
      <c r="F22" s="69">
        <f aca="true" t="shared" si="0" ref="F22:F34">D22/E22*100</f>
        <v>118.58908170402691</v>
      </c>
    </row>
    <row r="23" spans="1:6" ht="12.75">
      <c r="A23" s="28"/>
      <c r="B23" s="23" t="s">
        <v>77</v>
      </c>
      <c r="C23" s="30" t="s">
        <v>7</v>
      </c>
      <c r="D23" s="93"/>
      <c r="E23" s="94"/>
      <c r="F23" s="95"/>
    </row>
    <row r="24" spans="1:6" ht="12.75" customHeight="1">
      <c r="A24" s="28"/>
      <c r="B24" s="23" t="s">
        <v>78</v>
      </c>
      <c r="C24" s="30" t="s">
        <v>7</v>
      </c>
      <c r="D24" s="32">
        <v>691</v>
      </c>
      <c r="E24" s="33">
        <v>212</v>
      </c>
      <c r="F24" s="69">
        <f>D24/E24*100</f>
        <v>325.94339622641513</v>
      </c>
    </row>
    <row r="25" spans="1:6" ht="25.5">
      <c r="A25" s="28"/>
      <c r="B25" s="23" t="s">
        <v>79</v>
      </c>
      <c r="C25" s="30" t="s">
        <v>7</v>
      </c>
      <c r="D25" s="32">
        <v>6125</v>
      </c>
      <c r="E25" s="33">
        <v>5634</v>
      </c>
      <c r="F25" s="69">
        <f t="shared" si="0"/>
        <v>108.71494497692579</v>
      </c>
    </row>
    <row r="26" spans="1:6" ht="12.75">
      <c r="A26" s="28"/>
      <c r="B26" s="23" t="s">
        <v>80</v>
      </c>
      <c r="C26" s="30" t="s">
        <v>7</v>
      </c>
      <c r="D26" s="93"/>
      <c r="E26" s="94"/>
      <c r="F26" s="95"/>
    </row>
    <row r="27" spans="1:6" ht="12.75">
      <c r="A27" s="28"/>
      <c r="B27" s="23" t="s">
        <v>81</v>
      </c>
      <c r="C27" s="30" t="s">
        <v>7</v>
      </c>
      <c r="D27" s="32">
        <v>4296</v>
      </c>
      <c r="E27" s="33">
        <v>3539</v>
      </c>
      <c r="F27" s="69">
        <f t="shared" si="0"/>
        <v>121.39022322690025</v>
      </c>
    </row>
    <row r="28" spans="1:6" ht="12.75">
      <c r="A28" s="28"/>
      <c r="B28" s="23" t="s">
        <v>82</v>
      </c>
      <c r="C28" s="30" t="s">
        <v>7</v>
      </c>
      <c r="D28" s="32">
        <v>750</v>
      </c>
      <c r="E28" s="33">
        <v>988</v>
      </c>
      <c r="F28" s="69">
        <f t="shared" si="0"/>
        <v>75.91093117408907</v>
      </c>
    </row>
    <row r="29" spans="1:6" ht="12.75" customHeight="1">
      <c r="A29" s="28"/>
      <c r="B29" s="23" t="s">
        <v>83</v>
      </c>
      <c r="C29" s="30" t="s">
        <v>7</v>
      </c>
      <c r="D29" s="32">
        <v>432653</v>
      </c>
      <c r="E29" s="70">
        <v>539169</v>
      </c>
      <c r="F29" s="69">
        <f t="shared" si="0"/>
        <v>80.24441316173593</v>
      </c>
    </row>
    <row r="30" spans="1:6" ht="25.5">
      <c r="A30" s="28"/>
      <c r="B30" s="23" t="s">
        <v>106</v>
      </c>
      <c r="C30" s="30" t="s">
        <v>7</v>
      </c>
      <c r="D30" s="32">
        <v>28445</v>
      </c>
      <c r="E30" s="33">
        <v>19654</v>
      </c>
      <c r="F30" s="69">
        <f t="shared" si="0"/>
        <v>144.72880838506157</v>
      </c>
    </row>
    <row r="31" spans="1:6" ht="12.75">
      <c r="A31" s="28"/>
      <c r="B31" s="23" t="s">
        <v>84</v>
      </c>
      <c r="C31" s="30" t="s">
        <v>7</v>
      </c>
      <c r="D31" s="93"/>
      <c r="E31" s="94"/>
      <c r="F31" s="95"/>
    </row>
    <row r="32" spans="1:6" ht="25.5">
      <c r="A32" s="28"/>
      <c r="B32" s="23" t="s">
        <v>85</v>
      </c>
      <c r="C32" s="30" t="s">
        <v>7</v>
      </c>
      <c r="D32" s="32">
        <v>787</v>
      </c>
      <c r="E32" s="33">
        <v>899</v>
      </c>
      <c r="F32" s="34">
        <f t="shared" si="0"/>
        <v>87.54171301446051</v>
      </c>
    </row>
    <row r="33" spans="1:6" ht="12.75">
      <c r="A33" s="28"/>
      <c r="B33" s="23" t="s">
        <v>86</v>
      </c>
      <c r="C33" s="30" t="s">
        <v>7</v>
      </c>
      <c r="D33" s="93"/>
      <c r="E33" s="94"/>
      <c r="F33" s="95"/>
    </row>
    <row r="34" spans="1:6" ht="12.75">
      <c r="A34" s="28"/>
      <c r="B34" s="23" t="s">
        <v>87</v>
      </c>
      <c r="C34" s="30" t="s">
        <v>7</v>
      </c>
      <c r="D34" s="32">
        <v>0</v>
      </c>
      <c r="E34" s="33">
        <v>3</v>
      </c>
      <c r="F34" s="34">
        <f t="shared" si="0"/>
        <v>0</v>
      </c>
    </row>
    <row r="35" spans="1:6" ht="13.5" customHeight="1">
      <c r="A35" s="28" t="s">
        <v>126</v>
      </c>
      <c r="B35" s="26" t="s">
        <v>65</v>
      </c>
      <c r="C35" s="30"/>
      <c r="D35" s="25">
        <v>187374</v>
      </c>
      <c r="E35" s="26">
        <v>183878</v>
      </c>
      <c r="F35" s="68">
        <f>D35/E35*100</f>
        <v>101.90126061845355</v>
      </c>
    </row>
    <row r="36" spans="1:6" ht="12.75">
      <c r="A36" s="28" t="s">
        <v>127</v>
      </c>
      <c r="B36" s="26" t="s">
        <v>62</v>
      </c>
      <c r="C36" s="30" t="s">
        <v>110</v>
      </c>
      <c r="D36" s="93"/>
      <c r="E36" s="94"/>
      <c r="F36" s="95"/>
    </row>
    <row r="37" spans="1:6" ht="21.75">
      <c r="A37" s="28"/>
      <c r="B37" s="35" t="s">
        <v>119</v>
      </c>
      <c r="C37" s="74"/>
      <c r="D37" s="93"/>
      <c r="E37" s="94"/>
      <c r="F37" s="95"/>
    </row>
    <row r="38" spans="1:6" ht="12.75">
      <c r="A38" s="28"/>
      <c r="B38" s="72" t="s">
        <v>210</v>
      </c>
      <c r="C38" s="75" t="s">
        <v>228</v>
      </c>
      <c r="D38" s="96"/>
      <c r="E38" s="94"/>
      <c r="F38" s="95"/>
    </row>
    <row r="39" spans="1:6" ht="12.75">
      <c r="A39" s="28"/>
      <c r="B39" s="72" t="s">
        <v>211</v>
      </c>
      <c r="C39" s="75" t="s">
        <v>229</v>
      </c>
      <c r="D39" s="76">
        <v>82.1</v>
      </c>
      <c r="E39" s="71">
        <v>99.8</v>
      </c>
      <c r="F39" s="69">
        <f>D39/E39*100</f>
        <v>82.26452905811624</v>
      </c>
    </row>
    <row r="40" spans="1:6" ht="22.5">
      <c r="A40" s="28"/>
      <c r="B40" s="72" t="s">
        <v>212</v>
      </c>
      <c r="C40" s="78" t="s">
        <v>230</v>
      </c>
      <c r="D40" s="76">
        <v>0.6</v>
      </c>
      <c r="E40" s="71">
        <v>0.2</v>
      </c>
      <c r="F40" s="34">
        <f>D40/E40*100</f>
        <v>299.99999999999994</v>
      </c>
    </row>
    <row r="41" spans="1:6" ht="22.5">
      <c r="A41" s="28"/>
      <c r="B41" s="72" t="s">
        <v>213</v>
      </c>
      <c r="C41" s="79" t="s">
        <v>230</v>
      </c>
      <c r="D41" s="80">
        <v>109.06</v>
      </c>
      <c r="E41" s="88">
        <v>100.23</v>
      </c>
      <c r="F41" s="34">
        <f>D41/E41*100</f>
        <v>108.80973760351192</v>
      </c>
    </row>
    <row r="42" spans="1:6" ht="12.75">
      <c r="A42" s="28"/>
      <c r="B42" s="72" t="s">
        <v>214</v>
      </c>
      <c r="C42" s="75" t="s">
        <v>94</v>
      </c>
      <c r="D42" s="80">
        <v>3149.64</v>
      </c>
      <c r="E42" s="71">
        <v>3308.19</v>
      </c>
      <c r="F42" s="1">
        <f>D42/E42*100</f>
        <v>95.20734903376166</v>
      </c>
    </row>
    <row r="43" spans="1:6" ht="12.75">
      <c r="A43" s="28"/>
      <c r="B43" s="72" t="s">
        <v>215</v>
      </c>
      <c r="C43" s="75" t="s">
        <v>94</v>
      </c>
      <c r="D43" s="76">
        <v>8.4</v>
      </c>
      <c r="E43" s="71">
        <v>13.4</v>
      </c>
      <c r="F43" s="1">
        <f aca="true" t="shared" si="1" ref="F43:F50">D43/E43*100</f>
        <v>62.68656716417911</v>
      </c>
    </row>
    <row r="44" spans="1:6" ht="12.75">
      <c r="A44" s="28"/>
      <c r="B44" s="72" t="s">
        <v>216</v>
      </c>
      <c r="C44" s="75" t="s">
        <v>94</v>
      </c>
      <c r="D44" s="76">
        <v>95.1</v>
      </c>
      <c r="E44" s="71">
        <v>63.8</v>
      </c>
      <c r="F44" s="1">
        <f t="shared" si="1"/>
        <v>149.05956112852664</v>
      </c>
    </row>
    <row r="45" spans="1:6" ht="12.75">
      <c r="A45" s="28"/>
      <c r="B45" s="72" t="s">
        <v>217</v>
      </c>
      <c r="C45" s="75" t="s">
        <v>94</v>
      </c>
      <c r="D45" s="76">
        <v>8652</v>
      </c>
      <c r="E45" s="71">
        <v>13267</v>
      </c>
      <c r="F45" s="37">
        <f t="shared" si="1"/>
        <v>65.21444184819477</v>
      </c>
    </row>
    <row r="46" spans="1:6" ht="12.75">
      <c r="A46" s="28"/>
      <c r="B46" s="72" t="s">
        <v>218</v>
      </c>
      <c r="C46" s="75" t="s">
        <v>94</v>
      </c>
      <c r="D46" s="73"/>
      <c r="E46" s="33"/>
      <c r="F46" s="37" t="e">
        <f t="shared" si="1"/>
        <v>#DIV/0!</v>
      </c>
    </row>
    <row r="47" spans="1:6" ht="12.75">
      <c r="A47" s="28"/>
      <c r="B47" s="72" t="s">
        <v>219</v>
      </c>
      <c r="C47" s="75" t="s">
        <v>94</v>
      </c>
      <c r="D47" s="80">
        <v>4032.57</v>
      </c>
      <c r="E47" s="88">
        <v>19696.64</v>
      </c>
      <c r="F47" s="1">
        <f t="shared" si="1"/>
        <v>20.47339038536522</v>
      </c>
    </row>
    <row r="48" spans="1:6" ht="12.75">
      <c r="A48" s="28"/>
      <c r="B48" s="72" t="s">
        <v>220</v>
      </c>
      <c r="C48" s="75" t="s">
        <v>94</v>
      </c>
      <c r="D48" s="80">
        <v>1440.08</v>
      </c>
      <c r="E48" s="88">
        <v>1310.61</v>
      </c>
      <c r="F48" s="1">
        <f t="shared" si="1"/>
        <v>109.87860614523008</v>
      </c>
    </row>
    <row r="49" spans="1:6" ht="12.75">
      <c r="A49" s="28"/>
      <c r="B49" s="72" t="s">
        <v>221</v>
      </c>
      <c r="C49" s="75" t="s">
        <v>94</v>
      </c>
      <c r="D49" s="80">
        <v>11820.79</v>
      </c>
      <c r="E49" s="88">
        <v>14603.5</v>
      </c>
      <c r="F49" s="1">
        <f t="shared" si="1"/>
        <v>80.94491046666896</v>
      </c>
    </row>
    <row r="50" spans="1:6" ht="12.75">
      <c r="A50" s="28"/>
      <c r="B50" s="72" t="s">
        <v>222</v>
      </c>
      <c r="C50" s="75" t="s">
        <v>94</v>
      </c>
      <c r="D50" s="76">
        <v>4007.5</v>
      </c>
      <c r="E50" s="71">
        <v>7305</v>
      </c>
      <c r="F50" s="1">
        <f t="shared" si="1"/>
        <v>54.859685147159475</v>
      </c>
    </row>
    <row r="51" spans="1:6" ht="12.75">
      <c r="A51" s="28"/>
      <c r="B51" s="36"/>
      <c r="C51" s="77"/>
      <c r="D51" s="93"/>
      <c r="E51" s="94"/>
      <c r="F51" s="98"/>
    </row>
    <row r="52" spans="1:6" ht="12.75">
      <c r="A52" s="28"/>
      <c r="B52" s="38" t="s">
        <v>13</v>
      </c>
      <c r="C52" s="24"/>
      <c r="D52" s="90"/>
      <c r="E52" s="91"/>
      <c r="F52" s="97"/>
    </row>
    <row r="53" spans="1:6" ht="12.75" customHeight="1">
      <c r="A53" s="28" t="s">
        <v>128</v>
      </c>
      <c r="B53" s="23" t="s">
        <v>67</v>
      </c>
      <c r="C53" s="24" t="s">
        <v>49</v>
      </c>
      <c r="D53" s="25">
        <v>10</v>
      </c>
      <c r="E53" s="26">
        <v>10</v>
      </c>
      <c r="F53" s="27">
        <f>D53/E53*100</f>
        <v>100</v>
      </c>
    </row>
    <row r="54" spans="1:6" ht="12.75" customHeight="1">
      <c r="A54" s="28" t="s">
        <v>129</v>
      </c>
      <c r="B54" s="23" t="s">
        <v>68</v>
      </c>
      <c r="C54" s="24" t="s">
        <v>49</v>
      </c>
      <c r="D54" s="25">
        <v>603</v>
      </c>
      <c r="E54" s="26">
        <v>678</v>
      </c>
      <c r="F54" s="27">
        <f>D54/E54*100</f>
        <v>88.93805309734513</v>
      </c>
    </row>
    <row r="55" spans="1:6" ht="12.75" customHeight="1">
      <c r="A55" s="28" t="s">
        <v>130</v>
      </c>
      <c r="B55" s="23" t="s">
        <v>93</v>
      </c>
      <c r="C55" s="24" t="s">
        <v>49</v>
      </c>
      <c r="D55" s="25">
        <v>23934</v>
      </c>
      <c r="E55" s="26">
        <v>23420</v>
      </c>
      <c r="F55" s="81">
        <f>D55/E55*100</f>
        <v>102.19470538001707</v>
      </c>
    </row>
    <row r="56" spans="1:6" ht="38.25">
      <c r="A56" s="28" t="s">
        <v>131</v>
      </c>
      <c r="B56" s="26" t="s">
        <v>203</v>
      </c>
      <c r="C56" s="30" t="s">
        <v>7</v>
      </c>
      <c r="D56" s="25">
        <v>3297372</v>
      </c>
      <c r="E56" s="26">
        <v>2689537</v>
      </c>
      <c r="F56" s="81">
        <f>D56/E56*100</f>
        <v>122.59998654043429</v>
      </c>
    </row>
    <row r="57" spans="1:6" ht="12.75" customHeight="1">
      <c r="A57" s="28" t="s">
        <v>132</v>
      </c>
      <c r="B57" s="26" t="s">
        <v>112</v>
      </c>
      <c r="C57" s="30" t="s">
        <v>15</v>
      </c>
      <c r="D57" s="82">
        <v>109.9</v>
      </c>
      <c r="E57" s="71">
        <v>109.8</v>
      </c>
      <c r="F57" s="81">
        <f>D57/E57*100</f>
        <v>100.09107468123864</v>
      </c>
    </row>
    <row r="58" spans="1:6" ht="12.75">
      <c r="A58" s="28"/>
      <c r="B58" s="39" t="s">
        <v>16</v>
      </c>
      <c r="C58" s="30"/>
      <c r="D58" s="25"/>
      <c r="E58" s="26"/>
      <c r="F58" s="27"/>
    </row>
    <row r="59" spans="1:6" ht="12.75">
      <c r="A59" s="28"/>
      <c r="B59" s="36" t="s">
        <v>91</v>
      </c>
      <c r="C59" s="30" t="s">
        <v>15</v>
      </c>
      <c r="D59" s="104">
        <v>61.8</v>
      </c>
      <c r="E59" s="105">
        <v>61.2</v>
      </c>
      <c r="F59" s="81">
        <f>D59/E59*100</f>
        <v>100.98039215686273</v>
      </c>
    </row>
    <row r="60" spans="1:6" ht="12.75">
      <c r="A60" s="28"/>
      <c r="B60" s="36" t="s">
        <v>25</v>
      </c>
      <c r="C60" s="30" t="s">
        <v>15</v>
      </c>
      <c r="D60" s="86">
        <v>7.6</v>
      </c>
      <c r="E60" s="71">
        <v>6.7</v>
      </c>
      <c r="F60" s="81">
        <f>D60/E60*100</f>
        <v>113.43283582089552</v>
      </c>
    </row>
    <row r="61" spans="1:6" ht="12.75">
      <c r="A61" s="28"/>
      <c r="B61" s="36" t="s">
        <v>26</v>
      </c>
      <c r="C61" s="30" t="s">
        <v>15</v>
      </c>
      <c r="D61" s="32">
        <v>11.3</v>
      </c>
      <c r="E61" s="71">
        <v>11.8</v>
      </c>
      <c r="F61" s="81">
        <f>D61/E61*100</f>
        <v>95.76271186440678</v>
      </c>
    </row>
    <row r="62" spans="1:6" ht="12.75">
      <c r="A62" s="28"/>
      <c r="B62" s="36" t="s">
        <v>17</v>
      </c>
      <c r="C62" s="30" t="s">
        <v>15</v>
      </c>
      <c r="D62" s="82">
        <v>1.4</v>
      </c>
      <c r="E62" s="71">
        <v>1.1</v>
      </c>
      <c r="F62" s="81">
        <f>D62/E62*100</f>
        <v>127.27272727272725</v>
      </c>
    </row>
    <row r="63" spans="1:6" ht="12.75">
      <c r="A63" s="28"/>
      <c r="B63" s="36" t="s">
        <v>113</v>
      </c>
      <c r="C63" s="30" t="s">
        <v>15</v>
      </c>
      <c r="D63" s="32"/>
      <c r="E63" s="33"/>
      <c r="F63" s="81"/>
    </row>
    <row r="64" spans="1:6" ht="12.75">
      <c r="A64" s="28"/>
      <c r="B64" s="36" t="s">
        <v>114</v>
      </c>
      <c r="C64" s="30" t="s">
        <v>15</v>
      </c>
      <c r="D64" s="32"/>
      <c r="E64" s="33"/>
      <c r="F64" s="81"/>
    </row>
    <row r="65" spans="1:6" ht="12.75">
      <c r="A65" s="28"/>
      <c r="B65" s="36" t="s">
        <v>92</v>
      </c>
      <c r="C65" s="30" t="s">
        <v>15</v>
      </c>
      <c r="D65" s="86">
        <v>7.3</v>
      </c>
      <c r="E65" s="71">
        <v>8.1</v>
      </c>
      <c r="F65" s="81">
        <f>D65/E65*100</f>
        <v>90.12345679012346</v>
      </c>
    </row>
    <row r="66" spans="1:6" ht="25.5" customHeight="1">
      <c r="A66" s="28" t="s">
        <v>133</v>
      </c>
      <c r="B66" s="26" t="s">
        <v>115</v>
      </c>
      <c r="C66" s="24"/>
      <c r="D66" s="25"/>
      <c r="E66" s="26"/>
      <c r="F66" s="81"/>
    </row>
    <row r="67" spans="1:6" ht="12.75">
      <c r="A67" s="28"/>
      <c r="B67" s="36" t="s">
        <v>91</v>
      </c>
      <c r="C67" s="24" t="s">
        <v>94</v>
      </c>
      <c r="D67" s="32">
        <v>90751</v>
      </c>
      <c r="E67" s="33">
        <v>26968</v>
      </c>
      <c r="F67" s="81">
        <f>D67/E67*100</f>
        <v>336.5136458024325</v>
      </c>
    </row>
    <row r="68" spans="1:6" ht="12.75">
      <c r="A68" s="28"/>
      <c r="B68" s="36" t="s">
        <v>191</v>
      </c>
      <c r="C68" s="24" t="s">
        <v>94</v>
      </c>
      <c r="D68" s="32"/>
      <c r="E68" s="33"/>
      <c r="F68" s="81"/>
    </row>
    <row r="69" spans="1:6" ht="12.75">
      <c r="A69" s="28"/>
      <c r="B69" s="36" t="s">
        <v>190</v>
      </c>
      <c r="C69" s="24" t="s">
        <v>94</v>
      </c>
      <c r="D69" s="32"/>
      <c r="E69" s="33"/>
      <c r="F69" s="81"/>
    </row>
    <row r="70" spans="1:6" ht="12.75">
      <c r="A70" s="28"/>
      <c r="B70" s="36" t="s">
        <v>17</v>
      </c>
      <c r="C70" s="24" t="s">
        <v>94</v>
      </c>
      <c r="D70" s="32">
        <v>35</v>
      </c>
      <c r="E70" s="33">
        <v>9</v>
      </c>
      <c r="F70" s="81">
        <f>D70/E70*100</f>
        <v>388.88888888888886</v>
      </c>
    </row>
    <row r="71" spans="1:6" ht="12.75">
      <c r="A71" s="28"/>
      <c r="B71" s="36" t="s">
        <v>18</v>
      </c>
      <c r="C71" s="24" t="s">
        <v>94</v>
      </c>
      <c r="D71" s="82">
        <v>4.2</v>
      </c>
      <c r="E71" s="33">
        <v>10.7</v>
      </c>
      <c r="F71" s="81">
        <f>D71/E71*100</f>
        <v>39.252336448598136</v>
      </c>
    </row>
    <row r="72" spans="1:6" ht="12.75">
      <c r="A72" s="28"/>
      <c r="B72" s="36" t="s">
        <v>19</v>
      </c>
      <c r="C72" s="24" t="s">
        <v>94</v>
      </c>
      <c r="D72" s="32"/>
      <c r="E72" s="33"/>
      <c r="F72" s="81"/>
    </row>
    <row r="73" spans="1:6" ht="12.75">
      <c r="A73" s="28"/>
      <c r="B73" s="36" t="s">
        <v>20</v>
      </c>
      <c r="C73" s="24" t="s">
        <v>94</v>
      </c>
      <c r="D73" s="32"/>
      <c r="E73" s="33"/>
      <c r="F73" s="81"/>
    </row>
    <row r="74" spans="1:6" ht="12.75">
      <c r="A74" s="28"/>
      <c r="B74" s="36" t="s">
        <v>192</v>
      </c>
      <c r="C74" s="24" t="s">
        <v>94</v>
      </c>
      <c r="D74" s="32">
        <v>17234</v>
      </c>
      <c r="E74" s="33">
        <v>13474.6</v>
      </c>
      <c r="F74" s="1">
        <f>D74/E74*100</f>
        <v>127.89990055363425</v>
      </c>
    </row>
    <row r="75" spans="1:6" ht="12.75">
      <c r="A75" s="28"/>
      <c r="B75" s="36" t="s">
        <v>21</v>
      </c>
      <c r="C75" s="24" t="s">
        <v>94</v>
      </c>
      <c r="D75" s="32">
        <v>21333</v>
      </c>
      <c r="E75" s="71">
        <v>21290.4</v>
      </c>
      <c r="F75" s="1">
        <f>D75/E75*100</f>
        <v>100.20009018149025</v>
      </c>
    </row>
    <row r="76" spans="1:6" ht="12" customHeight="1">
      <c r="A76" s="28"/>
      <c r="B76" s="36" t="s">
        <v>22</v>
      </c>
      <c r="C76" s="24" t="s">
        <v>95</v>
      </c>
      <c r="D76" s="32">
        <v>5</v>
      </c>
      <c r="E76" s="71">
        <v>5.9</v>
      </c>
      <c r="F76" s="1">
        <f>D76/E76*100</f>
        <v>84.7457627118644</v>
      </c>
    </row>
    <row r="77" spans="1:6" ht="25.5">
      <c r="A77" s="28" t="s">
        <v>134</v>
      </c>
      <c r="B77" s="26" t="s">
        <v>116</v>
      </c>
      <c r="C77" s="24"/>
      <c r="D77" s="90"/>
      <c r="E77" s="91"/>
      <c r="F77" s="97"/>
    </row>
    <row r="78" spans="1:6" ht="12.75">
      <c r="A78" s="28"/>
      <c r="B78" s="36" t="s">
        <v>23</v>
      </c>
      <c r="C78" s="24" t="s">
        <v>24</v>
      </c>
      <c r="D78" s="106">
        <v>59.1</v>
      </c>
      <c r="E78" s="94">
        <v>63</v>
      </c>
      <c r="F78" s="107">
        <f>D78/E78*100</f>
        <v>93.80952380952381</v>
      </c>
    </row>
    <row r="79" spans="1:6" ht="12.75">
      <c r="A79" s="28"/>
      <c r="B79" s="36" t="s">
        <v>25</v>
      </c>
      <c r="C79" s="24" t="s">
        <v>24</v>
      </c>
      <c r="D79" s="93"/>
      <c r="E79" s="94"/>
      <c r="F79" s="98"/>
    </row>
    <row r="80" spans="1:6" ht="12.75">
      <c r="A80" s="28"/>
      <c r="B80" s="36" t="s">
        <v>26</v>
      </c>
      <c r="C80" s="24" t="s">
        <v>24</v>
      </c>
      <c r="D80" s="93"/>
      <c r="E80" s="94"/>
      <c r="F80" s="98"/>
    </row>
    <row r="81" spans="1:6" ht="12.75">
      <c r="A81" s="28"/>
      <c r="B81" s="36" t="s">
        <v>17</v>
      </c>
      <c r="C81" s="24" t="s">
        <v>24</v>
      </c>
      <c r="D81" s="93"/>
      <c r="E81" s="94"/>
      <c r="F81" s="98"/>
    </row>
    <row r="82" spans="1:6" ht="12.75">
      <c r="A82" s="28"/>
      <c r="B82" s="36" t="s">
        <v>19</v>
      </c>
      <c r="C82" s="24" t="s">
        <v>24</v>
      </c>
      <c r="D82" s="93"/>
      <c r="E82" s="94"/>
      <c r="F82" s="98"/>
    </row>
    <row r="83" spans="1:6" ht="25.5">
      <c r="A83" s="28" t="s">
        <v>135</v>
      </c>
      <c r="B83" s="26" t="s">
        <v>117</v>
      </c>
      <c r="C83" s="24"/>
      <c r="D83" s="90"/>
      <c r="E83" s="91"/>
      <c r="F83" s="97"/>
    </row>
    <row r="84" spans="1:6" ht="12.75">
      <c r="A84" s="28"/>
      <c r="B84" s="36" t="s">
        <v>27</v>
      </c>
      <c r="C84" s="24" t="s">
        <v>28</v>
      </c>
      <c r="D84" s="82">
        <v>3907</v>
      </c>
      <c r="E84" s="71">
        <v>3815.4</v>
      </c>
      <c r="F84" s="1">
        <f>D84/E84*100</f>
        <v>102.40079677098075</v>
      </c>
    </row>
    <row r="85" spans="1:6" ht="12.75">
      <c r="A85" s="28"/>
      <c r="B85" s="36" t="s">
        <v>29</v>
      </c>
      <c r="C85" s="24" t="s">
        <v>30</v>
      </c>
      <c r="D85" s="32">
        <v>48</v>
      </c>
      <c r="E85" s="33">
        <v>53</v>
      </c>
      <c r="F85" s="1">
        <f>D85/E85*100</f>
        <v>90.56603773584906</v>
      </c>
    </row>
    <row r="86" spans="1:6" ht="25.5">
      <c r="A86" s="28"/>
      <c r="B86" s="36" t="s">
        <v>31</v>
      </c>
      <c r="C86" s="40" t="s">
        <v>32</v>
      </c>
      <c r="D86" s="32">
        <v>750</v>
      </c>
      <c r="E86" s="33">
        <v>735</v>
      </c>
      <c r="F86" s="1">
        <f>D86/E86*100</f>
        <v>102.04081632653062</v>
      </c>
    </row>
    <row r="87" spans="1:6" ht="25.5">
      <c r="A87" s="28"/>
      <c r="B87" s="36" t="s">
        <v>33</v>
      </c>
      <c r="C87" s="40" t="s">
        <v>32</v>
      </c>
      <c r="D87" s="32">
        <v>858</v>
      </c>
      <c r="E87" s="33">
        <v>789</v>
      </c>
      <c r="F87" s="1">
        <f>D87/E87*100</f>
        <v>108.74524714828897</v>
      </c>
    </row>
    <row r="88" spans="1:6" ht="25.5">
      <c r="A88" s="28" t="s">
        <v>136</v>
      </c>
      <c r="B88" s="26" t="s">
        <v>118</v>
      </c>
      <c r="C88" s="24"/>
      <c r="D88" s="25"/>
      <c r="E88" s="26"/>
      <c r="F88" s="27"/>
    </row>
    <row r="89" spans="1:6" ht="12.75" customHeight="1">
      <c r="A89" s="28"/>
      <c r="B89" s="36" t="s">
        <v>34</v>
      </c>
      <c r="C89" s="24" t="s">
        <v>96</v>
      </c>
      <c r="D89" s="32">
        <v>11724</v>
      </c>
      <c r="E89" s="33">
        <v>13476</v>
      </c>
      <c r="F89" s="1">
        <f>D89/E89*100</f>
        <v>86.99910952804987</v>
      </c>
    </row>
    <row r="90" spans="1:6" ht="13.5" customHeight="1">
      <c r="A90" s="28"/>
      <c r="B90" s="36" t="s">
        <v>35</v>
      </c>
      <c r="C90" s="24" t="s">
        <v>96</v>
      </c>
      <c r="D90" s="32">
        <v>58204</v>
      </c>
      <c r="E90" s="33">
        <v>60883</v>
      </c>
      <c r="F90" s="1">
        <f>D90/E90*100</f>
        <v>95.59975691079612</v>
      </c>
    </row>
    <row r="91" spans="1:6" ht="12" customHeight="1">
      <c r="A91" s="28"/>
      <c r="B91" s="36" t="s">
        <v>36</v>
      </c>
      <c r="C91" s="24" t="s">
        <v>96</v>
      </c>
      <c r="D91" s="32">
        <v>1749</v>
      </c>
      <c r="E91" s="33">
        <v>2222</v>
      </c>
      <c r="F91" s="1">
        <f>D91/E91*100</f>
        <v>78.71287128712872</v>
      </c>
    </row>
    <row r="92" spans="1:6" ht="12" customHeight="1">
      <c r="A92" s="28"/>
      <c r="B92" s="36" t="s">
        <v>37</v>
      </c>
      <c r="C92" s="24" t="s">
        <v>96</v>
      </c>
      <c r="D92" s="32">
        <v>911</v>
      </c>
      <c r="E92" s="33">
        <v>920</v>
      </c>
      <c r="F92" s="1">
        <f>D92/E92*100</f>
        <v>99.02173913043478</v>
      </c>
    </row>
    <row r="93" spans="1:6" ht="15.75" customHeight="1">
      <c r="A93" s="28"/>
      <c r="B93" s="38" t="s">
        <v>39</v>
      </c>
      <c r="C93" s="40"/>
      <c r="D93" s="90"/>
      <c r="E93" s="91"/>
      <c r="F93" s="97"/>
    </row>
    <row r="94" spans="1:6" ht="12.75">
      <c r="A94" s="22" t="s">
        <v>137</v>
      </c>
      <c r="B94" s="23" t="s">
        <v>69</v>
      </c>
      <c r="C94" s="24" t="s">
        <v>49</v>
      </c>
      <c r="D94" s="25">
        <v>9</v>
      </c>
      <c r="E94" s="26">
        <v>9</v>
      </c>
      <c r="F94" s="27">
        <f>D94/E94*100</f>
        <v>100</v>
      </c>
    </row>
    <row r="95" spans="1:6" ht="12.75">
      <c r="A95" s="28"/>
      <c r="B95" s="41" t="s">
        <v>142</v>
      </c>
      <c r="C95" s="24" t="s">
        <v>49</v>
      </c>
      <c r="D95" s="25">
        <v>2</v>
      </c>
      <c r="E95" s="26">
        <v>2</v>
      </c>
      <c r="F95" s="27">
        <f>D95/E95*100</f>
        <v>100</v>
      </c>
    </row>
    <row r="96" spans="1:6" ht="38.25">
      <c r="A96" s="28" t="s">
        <v>138</v>
      </c>
      <c r="B96" s="26" t="s">
        <v>201</v>
      </c>
      <c r="C96" s="24" t="s">
        <v>7</v>
      </c>
      <c r="D96" s="32">
        <v>224982</v>
      </c>
      <c r="E96" s="33">
        <v>223830</v>
      </c>
      <c r="F96" s="1">
        <f>D96/E96*100</f>
        <v>100.51467631684761</v>
      </c>
    </row>
    <row r="97" spans="1:6" ht="25.5">
      <c r="A97" s="28"/>
      <c r="B97" s="36" t="s">
        <v>14</v>
      </c>
      <c r="C97" s="40" t="s">
        <v>5</v>
      </c>
      <c r="D97" s="93">
        <v>93.5</v>
      </c>
      <c r="E97" s="99">
        <v>56.5</v>
      </c>
      <c r="F97" s="95" t="s">
        <v>6</v>
      </c>
    </row>
    <row r="98" spans="1:6" ht="13.5" customHeight="1">
      <c r="A98" s="28" t="s">
        <v>139</v>
      </c>
      <c r="B98" s="26" t="s">
        <v>97</v>
      </c>
      <c r="C98" s="24" t="s">
        <v>9</v>
      </c>
      <c r="D98" s="84">
        <v>16.25</v>
      </c>
      <c r="E98" s="85">
        <v>24.801</v>
      </c>
      <c r="F98" s="81">
        <f>D98/E98*100</f>
        <v>65.52155155034072</v>
      </c>
    </row>
    <row r="99" spans="1:6" ht="12.75">
      <c r="A99" s="28"/>
      <c r="B99" s="41" t="s">
        <v>40</v>
      </c>
      <c r="C99" s="24" t="s">
        <v>9</v>
      </c>
      <c r="D99" s="82">
        <v>16.25</v>
      </c>
      <c r="E99" s="71">
        <v>24.801</v>
      </c>
      <c r="F99" s="81">
        <f>D99/E99*100</f>
        <v>65.52155155034072</v>
      </c>
    </row>
    <row r="100" spans="1:6" ht="15" customHeight="1">
      <c r="A100" s="28"/>
      <c r="B100" s="38" t="s">
        <v>41</v>
      </c>
      <c r="C100" s="24"/>
      <c r="D100" s="90"/>
      <c r="E100" s="91"/>
      <c r="F100" s="97"/>
    </row>
    <row r="101" spans="1:6" ht="12.75">
      <c r="A101" s="28" t="s">
        <v>140</v>
      </c>
      <c r="B101" s="42" t="s">
        <v>144</v>
      </c>
      <c r="C101" s="24" t="s">
        <v>49</v>
      </c>
      <c r="D101" s="25">
        <v>8</v>
      </c>
      <c r="E101" s="26">
        <v>8</v>
      </c>
      <c r="F101" s="27">
        <f>D101/E101*100</f>
        <v>100</v>
      </c>
    </row>
    <row r="102" spans="1:6" ht="12.75" customHeight="1">
      <c r="A102" s="28"/>
      <c r="B102" s="41" t="s">
        <v>145</v>
      </c>
      <c r="C102" s="24" t="s">
        <v>49</v>
      </c>
      <c r="D102" s="25">
        <v>2</v>
      </c>
      <c r="E102" s="26">
        <v>3</v>
      </c>
      <c r="F102" s="27">
        <f>D102/E102*100</f>
        <v>66.66666666666666</v>
      </c>
    </row>
    <row r="103" spans="1:6" ht="12.75">
      <c r="A103" s="28"/>
      <c r="B103" s="31" t="s">
        <v>146</v>
      </c>
      <c r="C103" s="24"/>
      <c r="D103" s="90"/>
      <c r="E103" s="91"/>
      <c r="F103" s="97"/>
    </row>
    <row r="104" spans="1:6" ht="12.75">
      <c r="A104" s="28"/>
      <c r="B104" s="41" t="s">
        <v>59</v>
      </c>
      <c r="C104" s="24" t="s">
        <v>49</v>
      </c>
      <c r="D104" s="90"/>
      <c r="E104" s="91"/>
      <c r="F104" s="97"/>
    </row>
    <row r="105" spans="1:6" ht="12.75" customHeight="1">
      <c r="A105" s="28"/>
      <c r="B105" s="41" t="s">
        <v>58</v>
      </c>
      <c r="C105" s="24" t="s">
        <v>49</v>
      </c>
      <c r="D105" s="25">
        <v>1</v>
      </c>
      <c r="E105" s="26">
        <v>1</v>
      </c>
      <c r="F105" s="27">
        <f>D105/E105*100</f>
        <v>100</v>
      </c>
    </row>
    <row r="106" spans="1:6" ht="12.75">
      <c r="A106" s="28"/>
      <c r="B106" s="41" t="s">
        <v>60</v>
      </c>
      <c r="C106" s="24" t="s">
        <v>49</v>
      </c>
      <c r="D106" s="25"/>
      <c r="E106" s="26"/>
      <c r="F106" s="27"/>
    </row>
    <row r="107" spans="1:6" ht="12.75">
      <c r="A107" s="28"/>
      <c r="B107" s="41" t="s">
        <v>199</v>
      </c>
      <c r="C107" s="24" t="s">
        <v>49</v>
      </c>
      <c r="D107" s="25"/>
      <c r="E107" s="26"/>
      <c r="F107" s="27"/>
    </row>
    <row r="108" spans="1:6" ht="12.75">
      <c r="A108" s="28"/>
      <c r="B108" s="41" t="s">
        <v>200</v>
      </c>
      <c r="C108" s="24" t="s">
        <v>49</v>
      </c>
      <c r="D108" s="25"/>
      <c r="E108" s="26"/>
      <c r="F108" s="27"/>
    </row>
    <row r="109" spans="1:6" ht="25.5">
      <c r="A109" s="28"/>
      <c r="B109" s="41" t="s">
        <v>147</v>
      </c>
      <c r="C109" s="24" t="s">
        <v>49</v>
      </c>
      <c r="D109" s="25">
        <v>1</v>
      </c>
      <c r="E109" s="26">
        <v>2</v>
      </c>
      <c r="F109" s="27">
        <f aca="true" t="shared" si="2" ref="F109:F114">D109/E109*100</f>
        <v>50</v>
      </c>
    </row>
    <row r="110" spans="1:6" ht="25.5" customHeight="1">
      <c r="A110" s="28" t="s">
        <v>141</v>
      </c>
      <c r="B110" s="26" t="s">
        <v>88</v>
      </c>
      <c r="C110" s="24" t="s">
        <v>12</v>
      </c>
      <c r="D110" s="32">
        <v>470.954</v>
      </c>
      <c r="E110" s="89">
        <v>385.649</v>
      </c>
      <c r="F110" s="1">
        <f t="shared" si="2"/>
        <v>122.11985510140049</v>
      </c>
    </row>
    <row r="111" spans="1:6" ht="12.75">
      <c r="A111" s="28"/>
      <c r="B111" s="41" t="s">
        <v>42</v>
      </c>
      <c r="C111" s="40" t="s">
        <v>12</v>
      </c>
      <c r="D111" s="32">
        <v>470.954</v>
      </c>
      <c r="E111" s="89">
        <v>385.649</v>
      </c>
      <c r="F111" s="1">
        <f t="shared" si="2"/>
        <v>122.11985510140049</v>
      </c>
    </row>
    <row r="112" spans="1:6" ht="12.75">
      <c r="A112" s="28" t="s">
        <v>143</v>
      </c>
      <c r="B112" s="26" t="s">
        <v>70</v>
      </c>
      <c r="C112" s="40" t="s">
        <v>43</v>
      </c>
      <c r="D112" s="25">
        <v>6562.572</v>
      </c>
      <c r="E112" s="26">
        <v>9928.176</v>
      </c>
      <c r="F112" s="81">
        <f t="shared" si="2"/>
        <v>66.10048008818539</v>
      </c>
    </row>
    <row r="113" spans="1:6" ht="12.75">
      <c r="A113" s="28"/>
      <c r="B113" s="41" t="s">
        <v>44</v>
      </c>
      <c r="C113" s="40" t="s">
        <v>43</v>
      </c>
      <c r="D113" s="32">
        <v>6562.572</v>
      </c>
      <c r="E113" s="33">
        <v>9928.176</v>
      </c>
      <c r="F113" s="81">
        <f t="shared" si="2"/>
        <v>66.10048008818539</v>
      </c>
    </row>
    <row r="114" spans="1:6" ht="12.75" customHeight="1">
      <c r="A114" s="28" t="s">
        <v>148</v>
      </c>
      <c r="B114" s="26" t="s">
        <v>89</v>
      </c>
      <c r="C114" s="24" t="s">
        <v>4</v>
      </c>
      <c r="D114" s="32">
        <v>812</v>
      </c>
      <c r="E114" s="33">
        <v>777</v>
      </c>
      <c r="F114" s="37">
        <f t="shared" si="2"/>
        <v>104.5045045045045</v>
      </c>
    </row>
    <row r="115" spans="1:6" ht="12.75">
      <c r="A115" s="28"/>
      <c r="B115" s="41" t="s">
        <v>71</v>
      </c>
      <c r="C115" s="40" t="s">
        <v>4</v>
      </c>
      <c r="D115" s="32">
        <v>812</v>
      </c>
      <c r="E115" s="33">
        <v>777</v>
      </c>
      <c r="F115" s="37">
        <f aca="true" t="shared" si="3" ref="F115:F121">D115/E115*100</f>
        <v>104.5045045045045</v>
      </c>
    </row>
    <row r="116" spans="1:6" ht="12.75">
      <c r="A116" s="28" t="s">
        <v>149</v>
      </c>
      <c r="B116" s="43" t="s">
        <v>45</v>
      </c>
      <c r="C116" s="40" t="s">
        <v>46</v>
      </c>
      <c r="D116" s="25">
        <v>5175</v>
      </c>
      <c r="E116" s="26">
        <v>4934</v>
      </c>
      <c r="F116" s="37">
        <f t="shared" si="3"/>
        <v>104.88447507093636</v>
      </c>
    </row>
    <row r="117" spans="1:6" ht="12.75">
      <c r="A117" s="28"/>
      <c r="B117" s="41" t="s">
        <v>72</v>
      </c>
      <c r="C117" s="40" t="s">
        <v>46</v>
      </c>
      <c r="D117" s="32">
        <v>5175</v>
      </c>
      <c r="E117" s="33">
        <v>4934</v>
      </c>
      <c r="F117" s="37">
        <f t="shared" si="3"/>
        <v>104.88447507093636</v>
      </c>
    </row>
    <row r="118" spans="1:6" ht="37.5" customHeight="1">
      <c r="A118" s="28" t="s">
        <v>150</v>
      </c>
      <c r="B118" s="26" t="s">
        <v>206</v>
      </c>
      <c r="C118" s="24" t="s">
        <v>7</v>
      </c>
      <c r="D118" s="82">
        <v>9349</v>
      </c>
      <c r="E118" s="71">
        <v>68898</v>
      </c>
      <c r="F118" s="1">
        <f t="shared" si="3"/>
        <v>13.569334378356409</v>
      </c>
    </row>
    <row r="119" spans="1:6" ht="12.75">
      <c r="A119" s="28" t="s">
        <v>151</v>
      </c>
      <c r="B119" s="26" t="s">
        <v>104</v>
      </c>
      <c r="C119" s="24" t="s">
        <v>49</v>
      </c>
      <c r="D119" s="32">
        <v>1</v>
      </c>
      <c r="E119" s="33">
        <v>1</v>
      </c>
      <c r="F119" s="37">
        <f t="shared" si="3"/>
        <v>100</v>
      </c>
    </row>
    <row r="120" spans="1:6" ht="12.75">
      <c r="A120" s="28"/>
      <c r="B120" s="41" t="s">
        <v>142</v>
      </c>
      <c r="C120" s="24" t="s">
        <v>49</v>
      </c>
      <c r="D120" s="25">
        <v>1</v>
      </c>
      <c r="E120" s="26">
        <v>1</v>
      </c>
      <c r="F120" s="27">
        <f t="shared" si="3"/>
        <v>100</v>
      </c>
    </row>
    <row r="121" spans="1:6" ht="36.75" customHeight="1">
      <c r="A121" s="28" t="s">
        <v>152</v>
      </c>
      <c r="B121" s="26" t="s">
        <v>207</v>
      </c>
      <c r="C121" s="24" t="s">
        <v>7</v>
      </c>
      <c r="D121" s="32">
        <v>48865</v>
      </c>
      <c r="E121" s="33">
        <v>49760</v>
      </c>
      <c r="F121" s="1">
        <f t="shared" si="3"/>
        <v>98.20136655948552</v>
      </c>
    </row>
    <row r="122" spans="1:6" ht="15" customHeight="1">
      <c r="A122" s="28"/>
      <c r="B122" s="38" t="s">
        <v>10</v>
      </c>
      <c r="C122" s="30"/>
      <c r="D122" s="93"/>
      <c r="E122" s="94"/>
      <c r="F122" s="98"/>
    </row>
    <row r="123" spans="1:6" ht="12.75" customHeight="1">
      <c r="A123" s="28" t="s">
        <v>153</v>
      </c>
      <c r="B123" s="23" t="s">
        <v>74</v>
      </c>
      <c r="C123" s="30" t="s">
        <v>49</v>
      </c>
      <c r="D123" s="32">
        <v>1008</v>
      </c>
      <c r="E123" s="33">
        <v>1008</v>
      </c>
      <c r="F123" s="37">
        <f>D123/E123*100</f>
        <v>100</v>
      </c>
    </row>
    <row r="124" spans="1:6" ht="12.75">
      <c r="A124" s="28"/>
      <c r="B124" s="41" t="s">
        <v>142</v>
      </c>
      <c r="C124" s="30" t="s">
        <v>49</v>
      </c>
      <c r="D124" s="32">
        <v>24</v>
      </c>
      <c r="E124" s="33">
        <v>35</v>
      </c>
      <c r="F124" s="37">
        <f>D124/E124*100</f>
        <v>68.57142857142857</v>
      </c>
    </row>
    <row r="125" spans="1:6" ht="25.5">
      <c r="A125" s="28" t="s">
        <v>154</v>
      </c>
      <c r="B125" s="26" t="s">
        <v>98</v>
      </c>
      <c r="C125" s="44" t="s">
        <v>7</v>
      </c>
      <c r="D125" s="32">
        <v>1939429</v>
      </c>
      <c r="E125" s="33">
        <v>1735841</v>
      </c>
      <c r="F125" s="69">
        <f>D125/E125*100</f>
        <v>111.72849356594297</v>
      </c>
    </row>
    <row r="126" spans="1:6" ht="25.5">
      <c r="A126" s="28"/>
      <c r="B126" s="36" t="s">
        <v>11</v>
      </c>
      <c r="C126" s="44" t="s">
        <v>5</v>
      </c>
      <c r="D126" s="93">
        <v>104</v>
      </c>
      <c r="E126" s="94">
        <v>109.2</v>
      </c>
      <c r="F126" s="95" t="s">
        <v>6</v>
      </c>
    </row>
    <row r="127" spans="1:6" ht="12.75" customHeight="1">
      <c r="A127" s="28" t="s">
        <v>155</v>
      </c>
      <c r="B127" s="23" t="s">
        <v>73</v>
      </c>
      <c r="C127" s="30" t="s">
        <v>49</v>
      </c>
      <c r="D127" s="108">
        <v>94</v>
      </c>
      <c r="E127" s="33">
        <v>106</v>
      </c>
      <c r="F127" s="98"/>
    </row>
    <row r="128" spans="1:6" ht="12.75">
      <c r="A128" s="28"/>
      <c r="B128" s="41" t="s">
        <v>142</v>
      </c>
      <c r="C128" s="30" t="s">
        <v>49</v>
      </c>
      <c r="D128" s="108">
        <v>8</v>
      </c>
      <c r="E128" s="33">
        <v>6</v>
      </c>
      <c r="F128" s="98"/>
    </row>
    <row r="129" spans="1:6" ht="25.5">
      <c r="A129" s="28" t="s">
        <v>156</v>
      </c>
      <c r="B129" s="26" t="s">
        <v>99</v>
      </c>
      <c r="C129" s="30" t="s">
        <v>7</v>
      </c>
      <c r="D129" s="32">
        <v>8738</v>
      </c>
      <c r="E129" s="33">
        <v>9384</v>
      </c>
      <c r="F129" s="69">
        <f>D129/E129*100</f>
        <v>93.11594202898551</v>
      </c>
    </row>
    <row r="130" spans="1:6" ht="25.5">
      <c r="A130" s="28"/>
      <c r="B130" s="36" t="s">
        <v>11</v>
      </c>
      <c r="C130" s="44" t="s">
        <v>5</v>
      </c>
      <c r="D130" s="93">
        <v>86.3</v>
      </c>
      <c r="E130" s="94">
        <v>92</v>
      </c>
      <c r="F130" s="95" t="s">
        <v>6</v>
      </c>
    </row>
    <row r="131" spans="1:6" ht="25.5">
      <c r="A131" s="28" t="s">
        <v>157</v>
      </c>
      <c r="B131" s="26" t="s">
        <v>100</v>
      </c>
      <c r="C131" s="30" t="s">
        <v>7</v>
      </c>
      <c r="D131" s="32">
        <v>573856</v>
      </c>
      <c r="E131" s="33">
        <v>540962</v>
      </c>
      <c r="F131" s="69">
        <f>D131/E131*100</f>
        <v>106.0806489180386</v>
      </c>
    </row>
    <row r="132" spans="1:6" ht="25.5">
      <c r="A132" s="28"/>
      <c r="B132" s="36" t="s">
        <v>11</v>
      </c>
      <c r="C132" s="44" t="s">
        <v>5</v>
      </c>
      <c r="D132" s="93">
        <v>98.3</v>
      </c>
      <c r="E132" s="94">
        <v>84.5</v>
      </c>
      <c r="F132" s="95" t="s">
        <v>6</v>
      </c>
    </row>
    <row r="133" spans="1:6" ht="15" customHeight="1">
      <c r="A133" s="28"/>
      <c r="B133" s="38" t="s">
        <v>56</v>
      </c>
      <c r="C133" s="24"/>
      <c r="D133" s="90"/>
      <c r="E133" s="91"/>
      <c r="F133" s="97"/>
    </row>
    <row r="134" spans="1:6" ht="12.75">
      <c r="A134" s="28" t="s">
        <v>158</v>
      </c>
      <c r="B134" s="26" t="s">
        <v>47</v>
      </c>
      <c r="C134" s="24" t="s">
        <v>30</v>
      </c>
      <c r="D134" s="93"/>
      <c r="E134" s="94"/>
      <c r="F134" s="98"/>
    </row>
    <row r="135" spans="1:6" ht="12.75">
      <c r="A135" s="28" t="s">
        <v>159</v>
      </c>
      <c r="B135" s="26" t="s">
        <v>48</v>
      </c>
      <c r="C135" s="24" t="s">
        <v>49</v>
      </c>
      <c r="D135" s="93"/>
      <c r="E135" s="94"/>
      <c r="F135" s="98"/>
    </row>
    <row r="136" spans="1:6" ht="12.75">
      <c r="A136" s="28" t="s">
        <v>160</v>
      </c>
      <c r="B136" s="26" t="s">
        <v>50</v>
      </c>
      <c r="C136" s="24" t="s">
        <v>5</v>
      </c>
      <c r="D136" s="93"/>
      <c r="E136" s="94"/>
      <c r="F136" s="98"/>
    </row>
    <row r="137" spans="1:6" ht="12.75">
      <c r="A137" s="28" t="s">
        <v>161</v>
      </c>
      <c r="B137" s="23" t="s">
        <v>51</v>
      </c>
      <c r="C137" s="24" t="s">
        <v>52</v>
      </c>
      <c r="D137" s="93"/>
      <c r="E137" s="94"/>
      <c r="F137" s="98"/>
    </row>
    <row r="138" spans="1:6" ht="38.25" customHeight="1">
      <c r="A138" s="28" t="s">
        <v>162</v>
      </c>
      <c r="B138" s="23" t="s">
        <v>205</v>
      </c>
      <c r="C138" s="40" t="s">
        <v>7</v>
      </c>
      <c r="D138" s="82">
        <v>1531</v>
      </c>
      <c r="E138" s="82">
        <v>1358</v>
      </c>
      <c r="F138" s="82">
        <f>F140</f>
        <v>112.73932253313697</v>
      </c>
    </row>
    <row r="139" spans="1:6" ht="12.75">
      <c r="A139" s="28"/>
      <c r="B139" s="31" t="s">
        <v>16</v>
      </c>
      <c r="C139" s="40"/>
      <c r="D139" s="82"/>
      <c r="E139" s="71"/>
      <c r="F139" s="37"/>
    </row>
    <row r="140" spans="1:6" ht="12.75">
      <c r="A140" s="28"/>
      <c r="B140" s="41" t="s">
        <v>195</v>
      </c>
      <c r="C140" s="40" t="s">
        <v>7</v>
      </c>
      <c r="D140" s="82">
        <v>1531</v>
      </c>
      <c r="E140" s="71">
        <v>1358</v>
      </c>
      <c r="F140" s="1">
        <f>D140/E140%</f>
        <v>112.73932253313697</v>
      </c>
    </row>
    <row r="141" spans="1:6" ht="12.75">
      <c r="A141" s="28"/>
      <c r="B141" s="41" t="s">
        <v>196</v>
      </c>
      <c r="C141" s="40" t="s">
        <v>7</v>
      </c>
      <c r="D141" s="93"/>
      <c r="E141" s="94"/>
      <c r="F141" s="98"/>
    </row>
    <row r="142" spans="1:6" ht="12.75">
      <c r="A142" s="28"/>
      <c r="B142" s="41" t="s">
        <v>197</v>
      </c>
      <c r="C142" s="40" t="s">
        <v>7</v>
      </c>
      <c r="D142" s="93"/>
      <c r="E142" s="94"/>
      <c r="F142" s="98"/>
    </row>
    <row r="143" spans="1:6" ht="12.75">
      <c r="A143" s="28"/>
      <c r="B143" s="41" t="s">
        <v>198</v>
      </c>
      <c r="C143" s="40" t="s">
        <v>7</v>
      </c>
      <c r="D143" s="93"/>
      <c r="E143" s="94"/>
      <c r="F143" s="98"/>
    </row>
    <row r="144" spans="1:6" ht="12.75">
      <c r="A144" s="28" t="s">
        <v>163</v>
      </c>
      <c r="B144" s="23" t="s">
        <v>53</v>
      </c>
      <c r="C144" s="24" t="s">
        <v>54</v>
      </c>
      <c r="D144" s="93"/>
      <c r="E144" s="94"/>
      <c r="F144" s="98"/>
    </row>
    <row r="145" spans="1:6" ht="12.75">
      <c r="A145" s="28"/>
      <c r="B145" s="41" t="s">
        <v>166</v>
      </c>
      <c r="C145" s="24" t="s">
        <v>54</v>
      </c>
      <c r="D145" s="93"/>
      <c r="E145" s="94"/>
      <c r="F145" s="98"/>
    </row>
    <row r="146" spans="1:6" ht="15" customHeight="1">
      <c r="A146" s="28"/>
      <c r="B146" s="38" t="s">
        <v>38</v>
      </c>
      <c r="C146" s="24"/>
      <c r="D146" s="93"/>
      <c r="E146" s="94"/>
      <c r="F146" s="95"/>
    </row>
    <row r="147" spans="1:6" ht="25.5">
      <c r="A147" s="28" t="s">
        <v>164</v>
      </c>
      <c r="B147" s="23" t="s">
        <v>232</v>
      </c>
      <c r="C147" s="24" t="s">
        <v>7</v>
      </c>
      <c r="D147" s="32">
        <v>511.3</v>
      </c>
      <c r="E147" s="33">
        <v>302</v>
      </c>
      <c r="F147" s="69">
        <f>D147/E147*100</f>
        <v>169.3046357615894</v>
      </c>
    </row>
    <row r="148" spans="1:6" ht="25.5">
      <c r="A148" s="28"/>
      <c r="B148" s="36" t="s">
        <v>14</v>
      </c>
      <c r="C148" s="40" t="s">
        <v>5</v>
      </c>
      <c r="D148" s="93"/>
      <c r="E148" s="94"/>
      <c r="F148" s="95" t="s">
        <v>6</v>
      </c>
    </row>
    <row r="149" spans="1:6" ht="12.75">
      <c r="A149" s="28"/>
      <c r="B149" s="45" t="s">
        <v>170</v>
      </c>
      <c r="C149" s="40"/>
      <c r="D149" s="93"/>
      <c r="E149" s="94"/>
      <c r="F149" s="95"/>
    </row>
    <row r="150" spans="1:6" ht="12.75">
      <c r="A150" s="28"/>
      <c r="B150" s="46" t="s">
        <v>171</v>
      </c>
      <c r="C150" s="24" t="s">
        <v>7</v>
      </c>
      <c r="D150" s="93"/>
      <c r="E150" s="94"/>
      <c r="F150" s="95"/>
    </row>
    <row r="151" spans="1:6" ht="12.75">
      <c r="A151" s="28"/>
      <c r="B151" s="46" t="s">
        <v>172</v>
      </c>
      <c r="C151" s="24" t="s">
        <v>7</v>
      </c>
      <c r="D151" s="93"/>
      <c r="E151" s="94"/>
      <c r="F151" s="95"/>
    </row>
    <row r="152" spans="1:6" ht="12.75">
      <c r="A152" s="28"/>
      <c r="B152" s="46" t="s">
        <v>173</v>
      </c>
      <c r="C152" s="24" t="s">
        <v>7</v>
      </c>
      <c r="D152" s="93"/>
      <c r="E152" s="94"/>
      <c r="F152" s="95"/>
    </row>
    <row r="153" spans="1:6" ht="25.5">
      <c r="A153" s="28"/>
      <c r="B153" s="46" t="s">
        <v>174</v>
      </c>
      <c r="C153" s="24" t="s">
        <v>7</v>
      </c>
      <c r="D153" s="93"/>
      <c r="E153" s="94"/>
      <c r="F153" s="95"/>
    </row>
    <row r="154" spans="1:6" ht="12.75">
      <c r="A154" s="28"/>
      <c r="B154" s="41" t="s">
        <v>175</v>
      </c>
      <c r="C154" s="24" t="s">
        <v>7</v>
      </c>
      <c r="D154" s="93"/>
      <c r="E154" s="94"/>
      <c r="F154" s="95"/>
    </row>
    <row r="155" spans="1:6" ht="12.75">
      <c r="A155" s="28"/>
      <c r="B155" s="41" t="s">
        <v>176</v>
      </c>
      <c r="C155" s="24" t="s">
        <v>7</v>
      </c>
      <c r="D155" s="93"/>
      <c r="E155" s="94"/>
      <c r="F155" s="95"/>
    </row>
    <row r="156" spans="1:6" ht="12.75">
      <c r="A156" s="28"/>
      <c r="B156" s="41" t="s">
        <v>177</v>
      </c>
      <c r="C156" s="24" t="s">
        <v>7</v>
      </c>
      <c r="D156" s="93"/>
      <c r="E156" s="94"/>
      <c r="F156" s="95"/>
    </row>
    <row r="157" spans="1:6" ht="12.75">
      <c r="A157" s="28"/>
      <c r="B157" s="41" t="s">
        <v>178</v>
      </c>
      <c r="C157" s="24" t="s">
        <v>7</v>
      </c>
      <c r="D157" s="93"/>
      <c r="E157" s="94"/>
      <c r="F157" s="95"/>
    </row>
    <row r="158" spans="1:6" ht="25.5">
      <c r="A158" s="28"/>
      <c r="B158" s="41" t="s">
        <v>179</v>
      </c>
      <c r="C158" s="24" t="s">
        <v>7</v>
      </c>
      <c r="D158" s="93"/>
      <c r="E158" s="94"/>
      <c r="F158" s="95"/>
    </row>
    <row r="159" spans="1:6" ht="15" customHeight="1">
      <c r="A159" s="28"/>
      <c r="B159" s="38" t="s">
        <v>61</v>
      </c>
      <c r="C159" s="24"/>
      <c r="D159" s="90"/>
      <c r="E159" s="91"/>
      <c r="F159" s="97"/>
    </row>
    <row r="160" spans="1:6" ht="33" customHeight="1">
      <c r="A160" s="28" t="s">
        <v>165</v>
      </c>
      <c r="B160" s="47" t="s">
        <v>234</v>
      </c>
      <c r="C160" s="40" t="s">
        <v>7</v>
      </c>
      <c r="D160" s="32">
        <f>D161-D162</f>
        <v>803045</v>
      </c>
      <c r="E160" s="32">
        <f>E161-E162</f>
        <v>1267598.8299999998</v>
      </c>
      <c r="F160" s="1">
        <f>D160/E160*100</f>
        <v>63.351667814335244</v>
      </c>
    </row>
    <row r="161" spans="1:6" ht="12.75">
      <c r="A161" s="28" t="s">
        <v>167</v>
      </c>
      <c r="B161" s="26" t="s">
        <v>101</v>
      </c>
      <c r="C161" s="24" t="s">
        <v>7</v>
      </c>
      <c r="D161" s="32">
        <v>1046457</v>
      </c>
      <c r="E161" s="33">
        <v>1435469.13</v>
      </c>
      <c r="F161" s="1">
        <f>D161/E161*100</f>
        <v>72.9000002946772</v>
      </c>
    </row>
    <row r="162" spans="1:6" ht="12.75">
      <c r="A162" s="28" t="s">
        <v>168</v>
      </c>
      <c r="B162" s="26" t="s">
        <v>102</v>
      </c>
      <c r="C162" s="24" t="s">
        <v>7</v>
      </c>
      <c r="D162" s="32">
        <v>243412</v>
      </c>
      <c r="E162" s="33">
        <v>167870.3</v>
      </c>
      <c r="F162" s="1">
        <f>D162/E162*100</f>
        <v>145.00003872036925</v>
      </c>
    </row>
    <row r="163" spans="1:6" ht="12.75">
      <c r="A163" s="28" t="s">
        <v>169</v>
      </c>
      <c r="B163" s="26" t="s">
        <v>103</v>
      </c>
      <c r="C163" s="24" t="s">
        <v>5</v>
      </c>
      <c r="D163" s="32">
        <v>28</v>
      </c>
      <c r="E163" s="94">
        <v>33</v>
      </c>
      <c r="F163" s="98"/>
    </row>
    <row r="164" spans="1:6" ht="12.75">
      <c r="A164" s="28" t="s">
        <v>180</v>
      </c>
      <c r="B164" s="26" t="s">
        <v>193</v>
      </c>
      <c r="C164" s="24" t="s">
        <v>7</v>
      </c>
      <c r="D164" s="32">
        <v>8353814</v>
      </c>
      <c r="E164" s="33">
        <v>4251482</v>
      </c>
      <c r="F164" s="37">
        <f>D164/E164*100</f>
        <v>196.4918115612391</v>
      </c>
    </row>
    <row r="165" spans="1:6" ht="12.75">
      <c r="A165" s="28"/>
      <c r="B165" s="41" t="s">
        <v>108</v>
      </c>
      <c r="C165" s="24" t="s">
        <v>7</v>
      </c>
      <c r="D165" s="32">
        <v>24479</v>
      </c>
      <c r="E165" s="33">
        <v>232903</v>
      </c>
      <c r="F165" s="37">
        <f>D165/E165*100</f>
        <v>10.510384151341976</v>
      </c>
    </row>
    <row r="166" spans="1:6" ht="12.75">
      <c r="A166" s="28" t="s">
        <v>181</v>
      </c>
      <c r="B166" s="26" t="s">
        <v>194</v>
      </c>
      <c r="C166" s="24" t="s">
        <v>7</v>
      </c>
      <c r="D166" s="32">
        <v>13149960</v>
      </c>
      <c r="E166" s="33">
        <v>6437694</v>
      </c>
      <c r="F166" s="37">
        <f>D166/E166*100</f>
        <v>204.2650675847594</v>
      </c>
    </row>
    <row r="167" spans="1:6" ht="12.75">
      <c r="A167" s="28"/>
      <c r="B167" s="41" t="s">
        <v>108</v>
      </c>
      <c r="C167" s="24" t="s">
        <v>7</v>
      </c>
      <c r="D167" s="32">
        <v>383839</v>
      </c>
      <c r="E167" s="33">
        <v>383422</v>
      </c>
      <c r="F167" s="37">
        <f>D167/E167*100</f>
        <v>100.10875745262399</v>
      </c>
    </row>
    <row r="168" spans="1:6" ht="15" customHeight="1">
      <c r="A168" s="28"/>
      <c r="B168" s="38" t="s">
        <v>90</v>
      </c>
      <c r="C168" s="30"/>
      <c r="D168" s="100"/>
      <c r="E168" s="91"/>
      <c r="F168" s="97"/>
    </row>
    <row r="169" spans="1:6" ht="25.5">
      <c r="A169" s="28" t="s">
        <v>182</v>
      </c>
      <c r="B169" s="26" t="s">
        <v>235</v>
      </c>
      <c r="C169" s="44" t="s">
        <v>8</v>
      </c>
      <c r="D169" s="32">
        <v>24587</v>
      </c>
      <c r="E169" s="33">
        <v>22910</v>
      </c>
      <c r="F169" s="1">
        <f>D169/E169*100</f>
        <v>107.31994762112616</v>
      </c>
    </row>
    <row r="170" spans="1:6" ht="27" customHeight="1">
      <c r="A170" s="28" t="s">
        <v>183</v>
      </c>
      <c r="B170" s="47" t="s">
        <v>231</v>
      </c>
      <c r="C170" s="30" t="s">
        <v>7</v>
      </c>
      <c r="D170" s="31">
        <v>0</v>
      </c>
      <c r="E170" s="26">
        <v>0</v>
      </c>
      <c r="F170" s="97"/>
    </row>
    <row r="171" spans="1:6" ht="27" customHeight="1">
      <c r="A171" s="28" t="s">
        <v>184</v>
      </c>
      <c r="B171" s="47" t="s">
        <v>107</v>
      </c>
      <c r="C171" s="30" t="s">
        <v>49</v>
      </c>
      <c r="D171" s="31">
        <v>0</v>
      </c>
      <c r="E171" s="26">
        <v>0</v>
      </c>
      <c r="F171" s="97"/>
    </row>
    <row r="172" spans="1:6" ht="27" customHeight="1">
      <c r="A172" s="28" t="s">
        <v>185</v>
      </c>
      <c r="B172" s="47" t="s">
        <v>109</v>
      </c>
      <c r="C172" s="30" t="s">
        <v>54</v>
      </c>
      <c r="D172" s="31">
        <v>0</v>
      </c>
      <c r="E172" s="26">
        <v>0</v>
      </c>
      <c r="F172" s="97"/>
    </row>
    <row r="173" spans="1:6" ht="38.25">
      <c r="A173" s="28" t="s">
        <v>186</v>
      </c>
      <c r="B173" s="26" t="s">
        <v>236</v>
      </c>
      <c r="C173" s="30" t="s">
        <v>4</v>
      </c>
      <c r="D173" s="86">
        <v>0.583</v>
      </c>
      <c r="E173" s="87">
        <v>0.54</v>
      </c>
      <c r="F173" s="1">
        <f>D173/E173*100</f>
        <v>107.96296296296295</v>
      </c>
    </row>
    <row r="174" spans="1:6" ht="12.75">
      <c r="A174" s="48" t="s">
        <v>187</v>
      </c>
      <c r="B174" s="49" t="s">
        <v>111</v>
      </c>
      <c r="C174" s="50" t="s">
        <v>5</v>
      </c>
      <c r="D174" s="103">
        <v>1</v>
      </c>
      <c r="E174" s="101">
        <v>0.9</v>
      </c>
      <c r="F174" s="102">
        <f>D174/E174*100</f>
        <v>111.11111111111111</v>
      </c>
    </row>
    <row r="175" spans="1:6" ht="9" customHeight="1">
      <c r="A175" s="51"/>
      <c r="B175" s="52"/>
      <c r="C175" s="53"/>
      <c r="D175" s="54"/>
      <c r="E175" s="55"/>
      <c r="F175" s="55"/>
    </row>
    <row r="176" spans="1:6" ht="12.75">
      <c r="A176" s="56" t="s">
        <v>55</v>
      </c>
      <c r="B176" s="52"/>
      <c r="C176" s="57"/>
      <c r="D176" s="9"/>
      <c r="E176" s="52"/>
      <c r="F176" s="52"/>
    </row>
    <row r="177" spans="1:6" ht="12.75">
      <c r="A177" s="112" t="s">
        <v>188</v>
      </c>
      <c r="B177" s="112"/>
      <c r="C177" s="112"/>
      <c r="D177" s="112"/>
      <c r="E177" s="112"/>
      <c r="F177" s="112"/>
    </row>
    <row r="178" spans="1:6" ht="14.25">
      <c r="A178" s="58"/>
      <c r="B178" s="58"/>
      <c r="C178" s="58"/>
      <c r="D178" s="58"/>
      <c r="E178" s="58"/>
      <c r="F178" s="58"/>
    </row>
    <row r="179" spans="1:6" ht="14.25">
      <c r="A179" s="58"/>
      <c r="B179" s="58"/>
      <c r="C179" s="58"/>
      <c r="D179" s="58"/>
      <c r="E179" s="58"/>
      <c r="F179" s="58"/>
    </row>
    <row r="180" spans="2:6" s="59" customFormat="1" ht="12.75">
      <c r="B180" s="60"/>
      <c r="C180" s="61"/>
      <c r="D180" s="62"/>
      <c r="E180" s="60"/>
      <c r="F180" s="60"/>
    </row>
    <row r="181" spans="2:6" s="59" customFormat="1" ht="12.75">
      <c r="B181" s="60"/>
      <c r="C181" s="61"/>
      <c r="D181" s="62"/>
      <c r="E181" s="60"/>
      <c r="F181" s="60"/>
    </row>
    <row r="182" spans="2:6" s="59" customFormat="1" ht="12.75">
      <c r="B182" s="60"/>
      <c r="C182" s="63"/>
      <c r="D182" s="62"/>
      <c r="E182" s="60"/>
      <c r="F182" s="60"/>
    </row>
    <row r="183" spans="1:6" s="59" customFormat="1" ht="12.75">
      <c r="A183" s="59" t="s">
        <v>226</v>
      </c>
      <c r="B183" s="60"/>
      <c r="C183" s="63"/>
      <c r="D183" s="62"/>
      <c r="E183" s="60"/>
      <c r="F183" s="60"/>
    </row>
    <row r="184" spans="1:6" s="59" customFormat="1" ht="12.75">
      <c r="A184" s="59" t="s">
        <v>227</v>
      </c>
      <c r="B184" s="60"/>
      <c r="C184" s="63"/>
      <c r="D184" s="62"/>
      <c r="E184" s="60"/>
      <c r="F184" s="60"/>
    </row>
    <row r="185" spans="2:6" s="59" customFormat="1" ht="12.75">
      <c r="B185" s="60"/>
      <c r="C185" s="63"/>
      <c r="D185" s="62"/>
      <c r="E185" s="60"/>
      <c r="F185" s="60"/>
    </row>
    <row r="186" spans="2:6" s="59" customFormat="1" ht="12.75">
      <c r="B186" s="60"/>
      <c r="C186" s="63"/>
      <c r="D186" s="62"/>
      <c r="E186" s="60"/>
      <c r="F186" s="60"/>
    </row>
    <row r="187" spans="2:6" s="59" customFormat="1" ht="12.75">
      <c r="B187" s="60"/>
      <c r="C187" s="63"/>
      <c r="D187" s="62"/>
      <c r="E187" s="60"/>
      <c r="F187" s="60"/>
    </row>
    <row r="188" spans="2:6" s="59" customFormat="1" ht="12.75">
      <c r="B188" s="60"/>
      <c r="C188" s="63"/>
      <c r="D188" s="62"/>
      <c r="E188" s="60"/>
      <c r="F188" s="60"/>
    </row>
    <row r="189" spans="2:6" s="59" customFormat="1" ht="12.75">
      <c r="B189" s="60"/>
      <c r="C189" s="63"/>
      <c r="D189" s="62"/>
      <c r="E189" s="60"/>
      <c r="F189" s="60"/>
    </row>
    <row r="190" spans="2:6" s="59" customFormat="1" ht="12.75">
      <c r="B190" s="60"/>
      <c r="C190" s="63"/>
      <c r="D190" s="62"/>
      <c r="E190" s="60"/>
      <c r="F190" s="60"/>
    </row>
    <row r="191" spans="2:6" s="59" customFormat="1" ht="12.75">
      <c r="B191" s="60"/>
      <c r="C191" s="63"/>
      <c r="D191" s="62"/>
      <c r="E191" s="60"/>
      <c r="F191" s="60"/>
    </row>
    <row r="192" spans="2:6" s="59" customFormat="1" ht="12.75">
      <c r="B192" s="60"/>
      <c r="C192" s="63"/>
      <c r="D192" s="62"/>
      <c r="E192" s="60"/>
      <c r="F192" s="60"/>
    </row>
    <row r="193" spans="2:6" s="59" customFormat="1" ht="12.75">
      <c r="B193" s="60"/>
      <c r="C193" s="63"/>
      <c r="D193" s="62"/>
      <c r="E193" s="60"/>
      <c r="F193" s="60"/>
    </row>
    <row r="194" spans="2:6" s="59" customFormat="1" ht="12.75">
      <c r="B194" s="60"/>
      <c r="C194" s="63"/>
      <c r="D194" s="62"/>
      <c r="E194" s="60"/>
      <c r="F194" s="60"/>
    </row>
    <row r="195" spans="2:6" s="59" customFormat="1" ht="12.75">
      <c r="B195" s="60"/>
      <c r="C195" s="63"/>
      <c r="D195" s="62"/>
      <c r="E195" s="60"/>
      <c r="F195" s="60"/>
    </row>
    <row r="196" spans="2:6" s="59" customFormat="1" ht="12.75">
      <c r="B196" s="60"/>
      <c r="C196" s="63"/>
      <c r="D196" s="62"/>
      <c r="E196" s="60"/>
      <c r="F196" s="60"/>
    </row>
    <row r="197" spans="2:6" s="59" customFormat="1" ht="12.75">
      <c r="B197" s="60"/>
      <c r="C197" s="63"/>
      <c r="D197" s="62"/>
      <c r="E197" s="60"/>
      <c r="F197" s="60"/>
    </row>
  </sheetData>
  <sheetProtection/>
  <mergeCells count="8">
    <mergeCell ref="D1:F1"/>
    <mergeCell ref="A9:F9"/>
    <mergeCell ref="A10:B10"/>
    <mergeCell ref="A177:F177"/>
    <mergeCell ref="E5:F5"/>
    <mergeCell ref="A6:F6"/>
    <mergeCell ref="A7:F7"/>
    <mergeCell ref="A8:F8"/>
  </mergeCells>
  <printOptions horizontalCentered="1"/>
  <pageMargins left="0.1968503937007874" right="0.1968503937007874" top="0.3937007874015748" bottom="0.31496062992125984" header="0.5118110236220472" footer="0.31496062992125984"/>
  <pageSetup fitToHeight="4" fitToWidth="1" horizontalDpi="600" verticalDpi="600" orientation="portrait" paperSize="9" scale="98" r:id="rId1"/>
  <headerFooter alignWithMargins="0">
    <oddFooter>&amp;C&amp;8&amp;P</oddFooter>
  </headerFooter>
  <rowBreaks count="2" manualBreakCount="2">
    <brk id="96" max="5" man="1"/>
    <brk id="13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econom2345</cp:lastModifiedBy>
  <cp:lastPrinted>2016-07-22T13:00:51Z</cp:lastPrinted>
  <dcterms:created xsi:type="dcterms:W3CDTF">2004-12-27T07:54:16Z</dcterms:created>
  <dcterms:modified xsi:type="dcterms:W3CDTF">2016-07-28T05:33:19Z</dcterms:modified>
  <cp:category/>
  <cp:version/>
  <cp:contentType/>
  <cp:contentStatus/>
</cp:coreProperties>
</file>