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'Приложение1'!$A$1:$I$189</definedName>
  </definedNames>
  <calcPr fullCalcOnLoad="1"/>
</workbook>
</file>

<file path=xl/sharedStrings.xml><?xml version="1.0" encoding="utf-8"?>
<sst xmlns="http://schemas.openxmlformats.org/spreadsheetml/2006/main" count="401" uniqueCount="256">
  <si>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</si>
  <si>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</si>
  <si>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</si>
  <si>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</si>
  <si>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</si>
  <si>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</si>
  <si>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</si>
  <si>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</si>
  <si>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</si>
  <si>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</si>
  <si>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</si>
  <si>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</si>
  <si>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</si>
  <si>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</si>
  <si>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</si>
  <si>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</si>
  <si>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</si>
  <si>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</si>
  <si>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</si>
  <si>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</si>
  <si>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</si>
  <si>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</si>
  <si>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</si>
  <si>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</si>
  <si>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</si>
  <si>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</si>
  <si>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</si>
  <si>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</si>
  <si>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</si>
  <si>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</si>
  <si>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</si>
  <si>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</si>
  <si>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</si>
  <si>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</si>
  <si>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</si>
  <si>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</si>
  <si>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</si>
  <si>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</si>
  <si>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</si>
  <si>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</si>
  <si>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</si>
  <si>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</si>
  <si>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</si>
  <si>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</si>
  <si>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</si>
  <si>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</si>
  <si>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</si>
  <si>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</si>
  <si>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</si>
  <si>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</si>
  <si>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</si>
  <si>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</si>
  <si>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</si>
  <si>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</si>
  <si>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</si>
  <si>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</si>
  <si>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</si>
  <si>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</si>
  <si>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</si>
  <si>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</si>
  <si>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</si>
  <si>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</si>
  <si>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</si>
  <si>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</si>
  <si>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</si>
  <si>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</si>
  <si>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</si>
  <si>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</si>
  <si>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</si>
  <si>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</si>
  <si>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</si>
  <si>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</si>
  <si>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</si>
  <si>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</si>
  <si>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</si>
  <si>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</si>
  <si>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</si>
  <si>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</si>
  <si>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</si>
  <si>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</si>
  <si>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</si>
  <si>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</si>
  <si>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</si>
  <si>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</si>
  <si>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</si>
  <si>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</si>
  <si>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</si>
  <si>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</si>
  <si>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</si>
  <si>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</si>
  <si>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</si>
  <si>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</si>
  <si>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</si>
  <si>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</si>
  <si>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</si>
  <si>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</si>
  <si>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</si>
  <si>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</si>
  <si>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</si>
  <si>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</si>
  <si>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</si>
  <si>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</si>
  <si>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</si>
  <si>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</si>
  <si>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</si>
  <si>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</si>
  <si>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</si>
  <si>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</si>
  <si>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</si>
  <si>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</si>
  <si>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</si>
  <si>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</si>
  <si>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</si>
  <si>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</si>
  <si>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</si>
  <si>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</si>
  <si>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</si>
  <si>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</si>
  <si>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</si>
  <si>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</si>
  <si>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</si>
  <si>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</si>
  <si>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</si>
  <si>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</si>
  <si>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</si>
  <si>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</si>
  <si>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</si>
  <si>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</si>
  <si>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</si>
  <si>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</si>
  <si>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</si>
  <si>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</si>
  <si>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</si>
  <si>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</si>
  <si>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</si>
  <si>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</si>
  <si>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</si>
  <si>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</si>
  <si>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</si>
  <si>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</si>
  <si>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</si>
  <si>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</si>
  <si>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</si>
  <si>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</si>
  <si>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</si>
  <si>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</si>
  <si>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</si>
  <si>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</si>
  <si>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</si>
  <si>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</si>
  <si>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</si>
  <si>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</si>
  <si>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</si>
  <si>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</si>
  <si>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</si>
  <si>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</si>
  <si>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</si>
  <si>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</si>
  <si>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</si>
  <si>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</si>
  <si>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</si>
  <si>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</si>
  <si>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</si>
  <si>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</si>
  <si>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</si>
  <si>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</si>
  <si>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</si>
  <si>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</si>
  <si>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</si>
  <si>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</si>
  <si>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</si>
  <si>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</si>
  <si>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</si>
  <si>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</si>
  <si>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</si>
  <si>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</si>
  <si>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</si>
  <si>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</si>
  <si>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</si>
  <si>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</si>
  <si>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</si>
  <si>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</si>
  <si>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</si>
  <si>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</si>
  <si>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</si>
  <si>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</si>
  <si>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</si>
  <si>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</si>
  <si>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</si>
  <si>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</si>
  <si>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</si>
  <si>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</si>
  <si>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</si>
  <si>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</si>
  <si>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</si>
  <si>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</si>
  <si>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</si>
  <si>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</si>
  <si>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</si>
  <si>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</si>
  <si>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</si>
  <si>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</si>
  <si>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</si>
  <si>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</si>
  <si>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</si>
  <si>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 xml:space="preserve">социально-экономического развития муниципального образования Усть-Лабинский район  </t>
  </si>
  <si>
    <t>изделия колбасные</t>
  </si>
  <si>
    <t>масла растительные и их фракции</t>
  </si>
  <si>
    <t>молоко жидкое обработанное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</si>
  <si>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</si>
  <si>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</si>
  <si>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</si>
  <si>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</si>
  <si>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</si>
  <si>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кирпич керамический неогнеупорный строительный</t>
  </si>
  <si>
    <t>млн. усл. кирп.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</si>
  <si>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</si>
  <si>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</si>
  <si>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</si>
  <si>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</si>
  <si>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>администрации МО</t>
  </si>
  <si>
    <t>Усть-Лабинский район</t>
  </si>
  <si>
    <t>тыс. голов</t>
  </si>
  <si>
    <t>В мае объем 3051,5/7435,8</t>
  </si>
  <si>
    <t>в мае 116</t>
  </si>
  <si>
    <t>Добавила</t>
  </si>
  <si>
    <t>Исп. Гаценко Н.В.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</si>
  <si>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</si>
  <si>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</si>
  <si>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Взяла из отчета Краснодарстата 2017г., 2016г. Отчет </t>
  </si>
  <si>
    <t>за 2016. в П-1 поменялись данные</t>
  </si>
  <si>
    <t>Вывела объем 2016г на процент по Росстату</t>
  </si>
  <si>
    <t xml:space="preserve">                                            </t>
  </si>
  <si>
    <t xml:space="preserve">                                    </t>
  </si>
  <si>
    <t xml:space="preserve">             </t>
  </si>
  <si>
    <t xml:space="preserve">         </t>
  </si>
  <si>
    <t xml:space="preserve">       </t>
  </si>
  <si>
    <t xml:space="preserve">                </t>
  </si>
  <si>
    <t xml:space="preserve">                       </t>
  </si>
  <si>
    <t>телефон (886135) 51863</t>
  </si>
  <si>
    <t>ми</t>
  </si>
  <si>
    <t>Общий объем инвестиций крупных и средних организаций за счет всех источников финансирования на   01.10. 2018 г.</t>
  </si>
  <si>
    <t>за январь-декабрь 2018 года</t>
  </si>
  <si>
    <t>Среднемесячная заработная плата работников крупных и средних организаций на 01.12.18 г.*</t>
  </si>
  <si>
    <t>Финансы на  1 декабря 2018 года*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</si>
  <si>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</si>
  <si>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</si>
  <si>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</si>
  <si>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</si>
  <si>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</si>
  <si>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</si>
  <si>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</si>
  <si>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</si>
  <si>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</si>
  <si>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Численность безработных граждан, зарегистрированных в государственных учреждениях службы занятости по состоянию на  1 января  2019 года</t>
  </si>
  <si>
    <t>от 25.01.2019 г.  № 194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</si>
</sst>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32" borderId="0" xfId="0" applyNumberFormat="1" applyFont="1" applyFill="1" applyBorder="1" applyAlignment="1">
      <alignment wrapText="1"/>
    </xf>
    <xf numFmtId="3" fontId="4" fillId="32" borderId="0" xfId="0" applyNumberFormat="1" applyFont="1" applyFill="1" applyBorder="1" applyAlignment="1">
      <alignment horizontal="center"/>
    </xf>
    <xf numFmtId="3" fontId="11" fillId="32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/>
    </xf>
    <xf numFmtId="3" fontId="4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 horizontal="center" wrapText="1"/>
    </xf>
    <xf numFmtId="3" fontId="6" fillId="32" borderId="0" xfId="0" applyNumberFormat="1" applyFont="1" applyFill="1" applyBorder="1" applyAlignment="1">
      <alignment horizontal="center" wrapText="1"/>
    </xf>
    <xf numFmtId="3" fontId="4" fillId="32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4" fillId="0" borderId="0" xfId="0" applyNumberFormat="1" applyFont="1" applyFill="1" applyAlignment="1" applyProtection="1">
      <alignment horizontal="center" wrapText="1"/>
      <protection locked="0"/>
    </xf>
    <xf numFmtId="3" fontId="6" fillId="0" borderId="0" xfId="0" applyNumberFormat="1" applyFont="1" applyFill="1" applyAlignment="1" applyProtection="1">
      <alignment horizontal="center" wrapText="1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51" fillId="0" borderId="11" xfId="0" applyNumberFormat="1" applyFont="1" applyFill="1" applyBorder="1" applyAlignment="1">
      <alignment horizontal="center"/>
    </xf>
    <xf numFmtId="3" fontId="52" fillId="0" borderId="11" xfId="0" applyNumberFormat="1" applyFont="1" applyFill="1" applyBorder="1" applyAlignment="1">
      <alignment horizontal="left" wrapText="1"/>
    </xf>
    <xf numFmtId="3" fontId="51" fillId="0" borderId="11" xfId="0" applyNumberFormat="1" applyFont="1" applyFill="1" applyBorder="1" applyAlignment="1">
      <alignment horizontal="center" wrapText="1"/>
    </xf>
    <xf numFmtId="3" fontId="53" fillId="0" borderId="11" xfId="0" applyNumberFormat="1" applyFont="1" applyFill="1" applyBorder="1" applyAlignment="1">
      <alignment wrapText="1"/>
    </xf>
    <xf numFmtId="3" fontId="53" fillId="0" borderId="12" xfId="0" applyNumberFormat="1" applyFont="1" applyFill="1" applyBorder="1" applyAlignment="1">
      <alignment horizontal="right" vertical="top"/>
    </xf>
    <xf numFmtId="3" fontId="53" fillId="0" borderId="11" xfId="0" applyNumberFormat="1" applyFont="1" applyFill="1" applyBorder="1" applyAlignment="1" applyProtection="1">
      <alignment horizontal="right" wrapText="1"/>
      <protection locked="0"/>
    </xf>
    <xf numFmtId="3" fontId="53" fillId="0" borderId="11" xfId="0" applyNumberFormat="1" applyFont="1" applyFill="1" applyBorder="1" applyAlignment="1" applyProtection="1">
      <alignment wrapText="1"/>
      <protection locked="0"/>
    </xf>
    <xf numFmtId="3" fontId="53" fillId="0" borderId="13" xfId="0" applyNumberFormat="1" applyFont="1" applyFill="1" applyBorder="1" applyAlignment="1" applyProtection="1">
      <alignment horizontal="right" wrapText="1"/>
      <protection/>
    </xf>
    <xf numFmtId="3" fontId="54" fillId="0" borderId="11" xfId="0" applyNumberFormat="1" applyFont="1" applyFill="1" applyBorder="1" applyAlignment="1">
      <alignment horizontal="center" wrapText="1"/>
    </xf>
    <xf numFmtId="3" fontId="53" fillId="0" borderId="13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82" fontId="4" fillId="0" borderId="13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right" vertical="top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>
      <alignment horizontal="left" wrapText="1" indent="2"/>
    </xf>
    <xf numFmtId="3" fontId="7" fillId="0" borderId="11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vertical="top" wrapText="1"/>
      <protection locked="0"/>
    </xf>
    <xf numFmtId="182" fontId="4" fillId="0" borderId="13" xfId="0" applyNumberFormat="1" applyFont="1" applyFill="1" applyBorder="1" applyAlignment="1">
      <alignment horizontal="right" wrapText="1"/>
    </xf>
    <xf numFmtId="3" fontId="4" fillId="33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82" fontId="4" fillId="0" borderId="14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 wrapText="1" indent="1"/>
    </xf>
    <xf numFmtId="3" fontId="4" fillId="0" borderId="15" xfId="0" applyNumberFormat="1" applyFont="1" applyFill="1" applyBorder="1" applyAlignment="1">
      <alignment horizontal="right" vertical="top"/>
    </xf>
    <xf numFmtId="3" fontId="6" fillId="0" borderId="16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left" wrapText="1" indent="3"/>
    </xf>
    <xf numFmtId="3" fontId="4" fillId="0" borderId="13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 applyProtection="1">
      <alignment horizontal="right" wrapText="1"/>
      <protection/>
    </xf>
    <xf numFmtId="3" fontId="8" fillId="0" borderId="11" xfId="0" applyNumberFormat="1" applyFont="1" applyFill="1" applyBorder="1" applyAlignment="1">
      <alignment horizontal="left"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3" xfId="0" applyNumberFormat="1" applyFont="1" applyFill="1" applyBorder="1" applyAlignment="1" applyProtection="1">
      <alignment horizontal="right"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3" fontId="4" fillId="33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vertical="top" wrapText="1"/>
    </xf>
    <xf numFmtId="182" fontId="4" fillId="33" borderId="11" xfId="0" applyNumberFormat="1" applyFont="1" applyFill="1" applyBorder="1" applyAlignment="1">
      <alignment horizontal="right" wrapText="1"/>
    </xf>
    <xf numFmtId="3" fontId="4" fillId="33" borderId="11" xfId="0" applyNumberFormat="1" applyFont="1" applyFill="1" applyBorder="1" applyAlignment="1">
      <alignment wrapText="1"/>
    </xf>
    <xf numFmtId="182" fontId="4" fillId="33" borderId="13" xfId="0" applyNumberFormat="1" applyFont="1" applyFill="1" applyBorder="1" applyAlignment="1">
      <alignment wrapText="1"/>
    </xf>
    <xf numFmtId="182" fontId="4" fillId="33" borderId="11" xfId="0" applyNumberFormat="1" applyFont="1" applyFill="1" applyBorder="1" applyAlignment="1" applyProtection="1">
      <alignment horizontal="right" wrapText="1"/>
      <protection locked="0"/>
    </xf>
    <xf numFmtId="182" fontId="12" fillId="0" borderId="11" xfId="0" applyNumberFormat="1" applyFont="1" applyFill="1" applyBorder="1" applyAlignment="1" applyProtection="1">
      <alignment horizontal="right" wrapText="1"/>
      <protection locked="0"/>
    </xf>
    <xf numFmtId="3" fontId="12" fillId="0" borderId="11" xfId="0" applyNumberFormat="1" applyFont="1" applyFill="1" applyBorder="1" applyAlignment="1" applyProtection="1">
      <alignment wrapText="1"/>
      <protection locked="0"/>
    </xf>
    <xf numFmtId="172" fontId="4" fillId="0" borderId="13" xfId="0" applyNumberFormat="1" applyFont="1" applyFill="1" applyBorder="1" applyAlignment="1">
      <alignment horizontal="right" wrapText="1"/>
    </xf>
    <xf numFmtId="3" fontId="12" fillId="0" borderId="11" xfId="0" applyNumberFormat="1" applyFont="1" applyFill="1" applyBorder="1" applyAlignment="1" applyProtection="1">
      <alignment horizontal="right" wrapText="1"/>
      <protection locked="0"/>
    </xf>
    <xf numFmtId="172" fontId="12" fillId="0" borderId="13" xfId="0" applyNumberFormat="1" applyFont="1" applyFill="1" applyBorder="1" applyAlignment="1">
      <alignment horizontal="right" wrapText="1"/>
    </xf>
    <xf numFmtId="172" fontId="4" fillId="33" borderId="13" xfId="0" applyNumberFormat="1" applyFont="1" applyFill="1" applyBorder="1" applyAlignment="1">
      <alignment wrapText="1"/>
    </xf>
    <xf numFmtId="172" fontId="4" fillId="33" borderId="13" xfId="0" applyNumberFormat="1" applyFont="1" applyFill="1" applyBorder="1" applyAlignment="1">
      <alignment horizontal="right" wrapText="1"/>
    </xf>
    <xf numFmtId="3" fontId="12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left" vertical="justify" wrapText="1" indent="1" shrinkToFit="1"/>
    </xf>
    <xf numFmtId="3" fontId="4" fillId="0" borderId="18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 applyProtection="1">
      <alignment horizontal="right" wrapText="1"/>
      <protection locked="0"/>
    </xf>
    <xf numFmtId="182" fontId="4" fillId="0" borderId="19" xfId="0" applyNumberFormat="1" applyFont="1" applyFill="1" applyBorder="1" applyAlignment="1">
      <alignment horizontal="right" wrapText="1"/>
    </xf>
    <xf numFmtId="3" fontId="4" fillId="32" borderId="11" xfId="0" applyNumberFormat="1" applyFont="1" applyFill="1" applyBorder="1" applyAlignment="1">
      <alignment horizontal="right" wrapText="1"/>
    </xf>
    <xf numFmtId="182" fontId="12" fillId="32" borderId="11" xfId="0" applyNumberFormat="1" applyFont="1" applyFill="1" applyBorder="1" applyAlignment="1">
      <alignment horizontal="right" wrapText="1"/>
    </xf>
    <xf numFmtId="182" fontId="12" fillId="32" borderId="11" xfId="0" applyNumberFormat="1" applyFont="1" applyFill="1" applyBorder="1" applyAlignment="1">
      <alignment wrapText="1"/>
    </xf>
    <xf numFmtId="182" fontId="12" fillId="32" borderId="13" xfId="0" applyNumberFormat="1" applyFont="1" applyFill="1" applyBorder="1" applyAlignment="1">
      <alignment wrapText="1"/>
    </xf>
    <xf numFmtId="4" fontId="4" fillId="32" borderId="11" xfId="0" applyNumberFormat="1" applyFont="1" applyFill="1" applyBorder="1" applyAlignment="1" applyProtection="1">
      <alignment horizontal="right" wrapText="1"/>
      <protection locked="0"/>
    </xf>
    <xf numFmtId="182" fontId="4" fillId="32" borderId="11" xfId="0" applyNumberFormat="1" applyFont="1" applyFill="1" applyBorder="1" applyAlignment="1" applyProtection="1">
      <alignment wrapText="1"/>
      <protection locked="0"/>
    </xf>
    <xf numFmtId="3" fontId="12" fillId="0" borderId="11" xfId="0" applyNumberFormat="1" applyFont="1" applyFill="1" applyBorder="1" applyAlignment="1">
      <alignment horizontal="left" wrapText="1" indent="3"/>
    </xf>
    <xf numFmtId="3" fontId="4" fillId="32" borderId="13" xfId="0" applyNumberFormat="1" applyFont="1" applyFill="1" applyBorder="1" applyAlignment="1">
      <alignment wrapText="1"/>
    </xf>
    <xf numFmtId="182" fontId="4" fillId="32" borderId="11" xfId="0" applyNumberFormat="1" applyFont="1" applyFill="1" applyBorder="1" applyAlignment="1" applyProtection="1">
      <alignment horizontal="right" wrapText="1"/>
      <protection/>
    </xf>
    <xf numFmtId="182" fontId="4" fillId="32" borderId="11" xfId="0" applyNumberFormat="1" applyFont="1" applyFill="1" applyBorder="1" applyAlignment="1" applyProtection="1">
      <alignment wrapText="1"/>
      <protection/>
    </xf>
    <xf numFmtId="182" fontId="4" fillId="32" borderId="13" xfId="0" applyNumberFormat="1" applyFont="1" applyFill="1" applyBorder="1" applyAlignment="1" applyProtection="1">
      <alignment horizontal="right" wrapText="1"/>
      <protection/>
    </xf>
    <xf numFmtId="4" fontId="4" fillId="32" borderId="11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3" fontId="5" fillId="32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6" fillId="32" borderId="0" xfId="0" applyNumberFormat="1" applyFont="1" applyFill="1" applyBorder="1" applyAlignment="1" applyProtection="1">
      <alignment horizontal="center" wrapText="1"/>
      <protection locked="0"/>
    </xf>
    <xf numFmtId="3" fontId="7" fillId="32" borderId="0" xfId="0" applyNumberFormat="1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1">
      <pane ySplit="13" topLeftCell="A173" activePane="bottomLeft" state="frozen"/>
      <selection pane="topLeft" activeCell="A1" sqref="A1"/>
      <selection pane="bottomLeft" activeCell="E5" sqref="E5:F5"/>
    </sheetView>
  </sheetViews>
  <sheetFormatPr defaultColWidth="9.00390625" defaultRowHeight="12.75"/>
  <cols>
    <col min="1" max="1" width="5.25390625" style="1" customWidth="1"/>
    <col min="2" max="2" width="51.625" style="19" customWidth="1"/>
    <col min="3" max="3" width="9.75390625" style="20" customWidth="1"/>
    <col min="4" max="4" width="10.75390625" style="21" customWidth="1"/>
    <col min="5" max="5" width="11.875" style="19" customWidth="1"/>
    <col min="6" max="6" width="8.75390625" style="19" customWidth="1"/>
    <col min="7" max="7" width="20.25390625" style="1" hidden="1" customWidth="1"/>
    <col min="8" max="8" width="9.125" style="1" hidden="1" customWidth="1"/>
    <col min="9" max="9" width="0" style="1" hidden="1" customWidth="1"/>
    <col min="10" max="16384" width="9.125" style="1" customWidth="1"/>
  </cols>
  <sheetData>
    <row r="1" spans="2:6" ht="12.75" customHeight="1">
      <c r="B1" s="2"/>
      <c r="C1" s="2"/>
      <c r="D1" s="2"/>
      <c r="E1" s="3" t="s">
        <v>158</v>
      </c>
      <c r="F1" s="2"/>
    </row>
    <row r="2" spans="2:6" ht="12.75" customHeight="1">
      <c r="B2" s="2"/>
      <c r="C2" s="2"/>
      <c r="D2" s="2"/>
      <c r="E2" s="3" t="s">
        <v>220</v>
      </c>
      <c r="F2" s="2"/>
    </row>
    <row r="3" spans="2:6" ht="12.75" customHeight="1">
      <c r="B3" s="2"/>
      <c r="C3" s="2"/>
      <c r="D3" s="2"/>
      <c r="E3" s="3" t="s">
        <v>221</v>
      </c>
      <c r="F3" s="2"/>
    </row>
    <row r="4" spans="1:6" ht="15.75">
      <c r="A4" s="4"/>
      <c r="B4" s="4"/>
      <c r="C4" s="4"/>
      <c r="D4" s="5"/>
      <c r="E4" s="6" t="s">
        <v>255</v>
      </c>
      <c r="F4" s="5"/>
    </row>
    <row r="5" spans="1:6" ht="8.25" customHeight="1">
      <c r="A5" s="7"/>
      <c r="B5" s="8"/>
      <c r="C5" s="8"/>
      <c r="D5" s="8"/>
      <c r="E5" s="127"/>
      <c r="F5" s="127"/>
    </row>
    <row r="6" spans="1:6" ht="12" customHeight="1">
      <c r="A6" s="128" t="s">
        <v>0</v>
      </c>
      <c r="B6" s="128"/>
      <c r="C6" s="128"/>
      <c r="D6" s="128"/>
      <c r="E6" s="128"/>
      <c r="F6" s="128"/>
    </row>
    <row r="7" spans="1:6" ht="14.25" customHeight="1">
      <c r="A7" s="129" t="s">
        <v>205</v>
      </c>
      <c r="B7" s="129"/>
      <c r="C7" s="129"/>
      <c r="D7" s="129"/>
      <c r="E7" s="129"/>
      <c r="F7" s="129"/>
    </row>
    <row r="8" spans="1:6" ht="10.5" customHeight="1">
      <c r="A8" s="130" t="s">
        <v>59</v>
      </c>
      <c r="B8" s="130"/>
      <c r="C8" s="130"/>
      <c r="D8" s="130"/>
      <c r="E8" s="130"/>
      <c r="F8" s="130"/>
    </row>
    <row r="9" spans="1:6" ht="14.25" customHeight="1">
      <c r="A9" s="129" t="s">
        <v>242</v>
      </c>
      <c r="B9" s="129"/>
      <c r="C9" s="129"/>
      <c r="D9" s="129"/>
      <c r="E9" s="129"/>
      <c r="F9" s="129"/>
    </row>
    <row r="10" spans="1:6" ht="10.5" customHeight="1">
      <c r="A10" s="131" t="s">
        <v>97</v>
      </c>
      <c r="B10" s="131"/>
      <c r="C10" s="9"/>
      <c r="D10" s="9"/>
      <c r="E10" s="9"/>
      <c r="F10" s="9"/>
    </row>
    <row r="11" spans="1:6" ht="12.75" customHeight="1" thickBot="1">
      <c r="A11" s="10"/>
      <c r="B11" s="2"/>
      <c r="C11" s="3"/>
      <c r="D11" s="9"/>
      <c r="E11" s="2"/>
      <c r="F11" s="2"/>
    </row>
    <row r="12" spans="1:6" ht="67.5" customHeight="1" thickBot="1">
      <c r="A12" s="11" t="s">
        <v>1</v>
      </c>
      <c r="B12" s="12" t="s">
        <v>2</v>
      </c>
      <c r="C12" s="12" t="s">
        <v>3</v>
      </c>
      <c r="D12" s="12" t="s">
        <v>159</v>
      </c>
      <c r="E12" s="12" t="s">
        <v>92</v>
      </c>
      <c r="F12" s="12" t="s">
        <v>161</v>
      </c>
    </row>
    <row r="13" spans="1:6" s="14" customFormat="1" ht="12">
      <c r="A13" s="13"/>
      <c r="B13" s="13"/>
      <c r="C13" s="13"/>
      <c r="D13" s="13"/>
      <c r="E13" s="13"/>
      <c r="F13" s="13"/>
    </row>
    <row r="14" spans="1:6" ht="12.75">
      <c r="A14" s="76"/>
      <c r="B14" s="77" t="s">
        <v>71</v>
      </c>
      <c r="C14" s="78"/>
      <c r="D14" s="79"/>
      <c r="E14" s="80"/>
      <c r="F14" s="81"/>
    </row>
    <row r="15" spans="1:6" ht="12.75">
      <c r="A15" s="74" t="s">
        <v>95</v>
      </c>
      <c r="B15" s="66" t="s">
        <v>62</v>
      </c>
      <c r="C15" s="50" t="s">
        <v>49</v>
      </c>
      <c r="D15" s="67">
        <v>55</v>
      </c>
      <c r="E15" s="49">
        <v>55</v>
      </c>
      <c r="F15" s="53">
        <f>D15/E15*100</f>
        <v>100</v>
      </c>
    </row>
    <row r="16" spans="1:6" ht="12.75">
      <c r="A16" s="54"/>
      <c r="B16" s="82" t="s">
        <v>240</v>
      </c>
      <c r="C16" s="50" t="s">
        <v>49</v>
      </c>
      <c r="D16" s="67">
        <v>14</v>
      </c>
      <c r="E16" s="49">
        <v>15</v>
      </c>
      <c r="F16" s="53">
        <f>D16/E16*100</f>
        <v>93.33333333333333</v>
      </c>
    </row>
    <row r="17" spans="1:7" ht="45" customHeight="1">
      <c r="A17" s="54" t="s">
        <v>96</v>
      </c>
      <c r="B17" s="49" t="s">
        <v>156</v>
      </c>
      <c r="C17" s="63" t="s">
        <v>7</v>
      </c>
      <c r="D17" s="59">
        <f>D18+D19+D45+D46</f>
        <v>7257700.700000002</v>
      </c>
      <c r="E17" s="59">
        <f>E18+E19+E45+E46</f>
        <v>7530717.6</v>
      </c>
      <c r="F17" s="69">
        <f>D17/E17*100</f>
        <v>96.3746230505311</v>
      </c>
      <c r="G17" s="1">
        <v>3503147</v>
      </c>
    </row>
    <row r="18" spans="1:6" ht="12.75">
      <c r="A18" s="54" t="s">
        <v>93</v>
      </c>
      <c r="B18" s="49" t="s">
        <v>60</v>
      </c>
      <c r="C18" s="63" t="s">
        <v>7</v>
      </c>
      <c r="D18" s="67"/>
      <c r="E18" s="49"/>
      <c r="F18" s="83"/>
    </row>
    <row r="19" spans="1:6" ht="12.75">
      <c r="A19" s="54" t="s">
        <v>94</v>
      </c>
      <c r="B19" s="49" t="s">
        <v>61</v>
      </c>
      <c r="C19" s="63" t="s">
        <v>7</v>
      </c>
      <c r="D19" s="59">
        <f>D21+D22+D23+D24+D25+D26+D27+D28+D29+D30+D31+D32+D33+D34+D35+D36+D37+D38+D39+D40+D41+D42+D43+D44</f>
        <v>6852248.800000002</v>
      </c>
      <c r="E19" s="59">
        <f>E21+E22+E23+E24+E25+E26+E27+E28+E29+E30+E31+E32+E33+E34+E35+E36+E37+E38+E39+E40+E41+E42+E43+E44</f>
        <v>7138863.1</v>
      </c>
      <c r="F19" s="69">
        <f>D19/E19*100</f>
        <v>95.98515483508855</v>
      </c>
    </row>
    <row r="20" spans="1:6" ht="12.75">
      <c r="A20" s="54"/>
      <c r="B20" s="73" t="s">
        <v>16</v>
      </c>
      <c r="C20" s="63"/>
      <c r="D20" s="51"/>
      <c r="E20" s="52"/>
      <c r="F20" s="83"/>
    </row>
    <row r="21" spans="1:6" ht="12.75" customHeight="1">
      <c r="A21" s="54"/>
      <c r="B21" s="66" t="s">
        <v>162</v>
      </c>
      <c r="C21" s="63" t="s">
        <v>7</v>
      </c>
      <c r="D21" s="55">
        <v>5581584.2</v>
      </c>
      <c r="E21" s="56">
        <v>5801866.9</v>
      </c>
      <c r="F21" s="69">
        <f>D21/E21*100</f>
        <v>96.2032445108315</v>
      </c>
    </row>
    <row r="22" spans="1:6" ht="12.75" customHeight="1">
      <c r="A22" s="54"/>
      <c r="B22" s="66" t="s">
        <v>163</v>
      </c>
      <c r="C22" s="63" t="s">
        <v>7</v>
      </c>
      <c r="D22" s="51">
        <v>0</v>
      </c>
      <c r="E22" s="52">
        <v>0</v>
      </c>
      <c r="F22" s="83"/>
    </row>
    <row r="23" spans="1:6" ht="12.75" customHeight="1">
      <c r="A23" s="54"/>
      <c r="B23" s="66" t="s">
        <v>164</v>
      </c>
      <c r="C23" s="63" t="s">
        <v>7</v>
      </c>
      <c r="D23" s="51">
        <v>0</v>
      </c>
      <c r="E23" s="52">
        <v>0</v>
      </c>
      <c r="F23" s="83"/>
    </row>
    <row r="24" spans="1:6" ht="12.75" customHeight="1">
      <c r="A24" s="54"/>
      <c r="B24" s="66" t="s">
        <v>165</v>
      </c>
      <c r="C24" s="63" t="s">
        <v>7</v>
      </c>
      <c r="D24" s="55">
        <v>5830.4</v>
      </c>
      <c r="E24" s="56">
        <v>4205.7</v>
      </c>
      <c r="F24" s="69">
        <f>D24/E24*100</f>
        <v>138.6309056756307</v>
      </c>
    </row>
    <row r="25" spans="1:6" ht="12.75">
      <c r="A25" s="54"/>
      <c r="B25" s="66" t="s">
        <v>166</v>
      </c>
      <c r="C25" s="63" t="s">
        <v>7</v>
      </c>
      <c r="D25" s="55">
        <v>85982.5</v>
      </c>
      <c r="E25" s="56">
        <v>123965.1</v>
      </c>
      <c r="F25" s="69">
        <f>D25/E25*100</f>
        <v>69.36024735994243</v>
      </c>
    </row>
    <row r="26" spans="1:6" ht="12.75">
      <c r="A26" s="54"/>
      <c r="B26" s="66" t="s">
        <v>167</v>
      </c>
      <c r="C26" s="63" t="s">
        <v>7</v>
      </c>
      <c r="D26" s="55">
        <v>17279.4</v>
      </c>
      <c r="E26" s="56">
        <v>5869.1</v>
      </c>
      <c r="F26" s="69">
        <f>D26/E26*100</f>
        <v>294.41311274301</v>
      </c>
    </row>
    <row r="27" spans="1:6" ht="38.25">
      <c r="A27" s="54"/>
      <c r="B27" s="66" t="s">
        <v>168</v>
      </c>
      <c r="C27" s="63" t="s">
        <v>7</v>
      </c>
      <c r="D27" s="55">
        <v>538.1</v>
      </c>
      <c r="E27" s="56">
        <v>429</v>
      </c>
      <c r="F27" s="69">
        <f>D27/E27*100</f>
        <v>125.43123543123545</v>
      </c>
    </row>
    <row r="28" spans="1:6" ht="12.75">
      <c r="A28" s="54"/>
      <c r="B28" s="66" t="s">
        <v>169</v>
      </c>
      <c r="C28" s="63" t="s">
        <v>7</v>
      </c>
      <c r="D28" s="51">
        <v>0</v>
      </c>
      <c r="E28" s="56">
        <v>24.3</v>
      </c>
      <c r="F28" s="69"/>
    </row>
    <row r="29" spans="1:6" ht="25.5">
      <c r="A29" s="54"/>
      <c r="B29" s="66" t="s">
        <v>170</v>
      </c>
      <c r="C29" s="63" t="s">
        <v>7</v>
      </c>
      <c r="D29" s="51">
        <v>41</v>
      </c>
      <c r="E29" s="52">
        <v>21</v>
      </c>
      <c r="F29" s="69">
        <f>D29/E29*100</f>
        <v>195.23809523809524</v>
      </c>
    </row>
    <row r="30" spans="1:6" ht="12.75">
      <c r="A30" s="54"/>
      <c r="B30" s="66" t="s">
        <v>171</v>
      </c>
      <c r="C30" s="63" t="s">
        <v>7</v>
      </c>
      <c r="D30" s="51">
        <v>0</v>
      </c>
      <c r="E30" s="52">
        <v>0</v>
      </c>
      <c r="F30" s="83"/>
    </row>
    <row r="31" spans="1:6" ht="12.75">
      <c r="A31" s="54"/>
      <c r="B31" s="66" t="s">
        <v>172</v>
      </c>
      <c r="C31" s="63" t="s">
        <v>7</v>
      </c>
      <c r="D31" s="55">
        <v>18078.2</v>
      </c>
      <c r="E31" s="56">
        <v>12175.7</v>
      </c>
      <c r="F31" s="69">
        <f>D31/E31*100</f>
        <v>148.4777055939289</v>
      </c>
    </row>
    <row r="32" spans="1:6" ht="25.5">
      <c r="A32" s="54"/>
      <c r="B32" s="66" t="s">
        <v>173</v>
      </c>
      <c r="C32" s="63" t="s">
        <v>7</v>
      </c>
      <c r="D32" s="51">
        <v>0</v>
      </c>
      <c r="E32" s="52">
        <v>0</v>
      </c>
      <c r="F32" s="83"/>
    </row>
    <row r="33" spans="1:6" ht="12.75">
      <c r="A33" s="54"/>
      <c r="B33" s="66" t="s">
        <v>72</v>
      </c>
      <c r="C33" s="63" t="s">
        <v>7</v>
      </c>
      <c r="D33" s="55">
        <v>1820.9</v>
      </c>
      <c r="E33" s="56">
        <v>2605.8</v>
      </c>
      <c r="F33" s="69">
        <f>D33/E33*100</f>
        <v>69.87873205925243</v>
      </c>
    </row>
    <row r="34" spans="1:6" ht="12.75" customHeight="1">
      <c r="A34" s="54"/>
      <c r="B34" s="66" t="s">
        <v>174</v>
      </c>
      <c r="C34" s="63" t="s">
        <v>7</v>
      </c>
      <c r="D34" s="55">
        <v>1123472.4</v>
      </c>
      <c r="E34" s="56">
        <v>1157890.7</v>
      </c>
      <c r="F34" s="69">
        <f>D34/E34*100</f>
        <v>97.02750009132986</v>
      </c>
    </row>
    <row r="35" spans="1:6" ht="12.75">
      <c r="A35" s="54"/>
      <c r="B35" s="66" t="s">
        <v>175</v>
      </c>
      <c r="C35" s="63" t="s">
        <v>7</v>
      </c>
      <c r="D35" s="51">
        <v>0</v>
      </c>
      <c r="E35" s="52">
        <v>0</v>
      </c>
      <c r="F35" s="83"/>
    </row>
    <row r="36" spans="1:7" ht="25.5">
      <c r="A36" s="54"/>
      <c r="B36" s="66" t="s">
        <v>176</v>
      </c>
      <c r="C36" s="63" t="s">
        <v>7</v>
      </c>
      <c r="D36" s="55">
        <v>15614.7</v>
      </c>
      <c r="E36" s="56">
        <v>27256.8</v>
      </c>
      <c r="F36" s="69">
        <f>D36/E36*100</f>
        <v>57.287355815796424</v>
      </c>
      <c r="G36" s="22"/>
    </row>
    <row r="37" spans="1:6" ht="12.75" customHeight="1">
      <c r="A37" s="54"/>
      <c r="B37" s="66" t="s">
        <v>177</v>
      </c>
      <c r="C37" s="63" t="s">
        <v>7</v>
      </c>
      <c r="D37" s="51">
        <v>0</v>
      </c>
      <c r="E37" s="52">
        <v>0</v>
      </c>
      <c r="F37" s="83"/>
    </row>
    <row r="38" spans="1:6" ht="12.75">
      <c r="A38" s="54"/>
      <c r="B38" s="66" t="s">
        <v>178</v>
      </c>
      <c r="C38" s="63" t="s">
        <v>7</v>
      </c>
      <c r="D38" s="51">
        <v>0</v>
      </c>
      <c r="E38" s="52">
        <v>0</v>
      </c>
      <c r="F38" s="83"/>
    </row>
    <row r="39" spans="1:6" ht="25.5">
      <c r="A39" s="54"/>
      <c r="B39" s="66" t="s">
        <v>179</v>
      </c>
      <c r="C39" s="63" t="s">
        <v>7</v>
      </c>
      <c r="D39" s="51">
        <v>0</v>
      </c>
      <c r="E39" s="52">
        <v>0</v>
      </c>
      <c r="F39" s="83"/>
    </row>
    <row r="40" spans="1:6" ht="25.5">
      <c r="A40" s="54"/>
      <c r="B40" s="66" t="s">
        <v>180</v>
      </c>
      <c r="C40" s="63" t="s">
        <v>7</v>
      </c>
      <c r="D40" s="51">
        <v>0</v>
      </c>
      <c r="E40" s="52">
        <v>0</v>
      </c>
      <c r="F40" s="83"/>
    </row>
    <row r="41" spans="1:6" ht="12.75">
      <c r="A41" s="54"/>
      <c r="B41" s="66" t="s">
        <v>181</v>
      </c>
      <c r="C41" s="63" t="s">
        <v>7</v>
      </c>
      <c r="D41" s="51">
        <v>0</v>
      </c>
      <c r="E41" s="52">
        <v>0</v>
      </c>
      <c r="F41" s="83"/>
    </row>
    <row r="42" spans="1:6" ht="12.75">
      <c r="A42" s="54"/>
      <c r="B42" s="66" t="s">
        <v>182</v>
      </c>
      <c r="C42" s="63" t="s">
        <v>7</v>
      </c>
      <c r="D42" s="51">
        <v>0</v>
      </c>
      <c r="E42" s="52">
        <v>0</v>
      </c>
      <c r="F42" s="83"/>
    </row>
    <row r="43" spans="1:6" ht="12.75">
      <c r="A43" s="54"/>
      <c r="B43" s="66" t="s">
        <v>183</v>
      </c>
      <c r="C43" s="63" t="s">
        <v>7</v>
      </c>
      <c r="D43" s="51">
        <v>0</v>
      </c>
      <c r="E43" s="52">
        <v>0</v>
      </c>
      <c r="F43" s="83"/>
    </row>
    <row r="44" spans="1:6" ht="12.75">
      <c r="A44" s="54"/>
      <c r="B44" s="66" t="s">
        <v>184</v>
      </c>
      <c r="C44" s="63" t="s">
        <v>7</v>
      </c>
      <c r="D44" s="55">
        <v>2007</v>
      </c>
      <c r="E44" s="56">
        <v>2553</v>
      </c>
      <c r="F44" s="69">
        <f>D44/E44*100</f>
        <v>78.61339600470035</v>
      </c>
    </row>
    <row r="45" spans="1:6" ht="25.5">
      <c r="A45" s="54" t="s">
        <v>98</v>
      </c>
      <c r="B45" s="66" t="s">
        <v>185</v>
      </c>
      <c r="C45" s="63" t="s">
        <v>7</v>
      </c>
      <c r="D45" s="59">
        <v>295067.9</v>
      </c>
      <c r="E45" s="60">
        <v>293795.2</v>
      </c>
      <c r="F45" s="69">
        <f>D45/E45*100</f>
        <v>100.43319291805992</v>
      </c>
    </row>
    <row r="46" spans="1:6" ht="25.5">
      <c r="A46" s="54" t="s">
        <v>186</v>
      </c>
      <c r="B46" s="49" t="s">
        <v>187</v>
      </c>
      <c r="C46" s="63" t="s">
        <v>7</v>
      </c>
      <c r="D46" s="59">
        <v>110384</v>
      </c>
      <c r="E46" s="60">
        <v>98059.3</v>
      </c>
      <c r="F46" s="69">
        <f>D46/E46*100</f>
        <v>112.56861919267219</v>
      </c>
    </row>
    <row r="47" spans="1:6" ht="12.75">
      <c r="A47" s="54" t="s">
        <v>99</v>
      </c>
      <c r="B47" s="49" t="s">
        <v>58</v>
      </c>
      <c r="C47" s="63" t="s">
        <v>90</v>
      </c>
      <c r="D47" s="51"/>
      <c r="E47" s="52"/>
      <c r="F47" s="84"/>
    </row>
    <row r="48" spans="1:6" ht="21.75">
      <c r="A48" s="54"/>
      <c r="B48" s="85" t="s">
        <v>91</v>
      </c>
      <c r="C48" s="63"/>
      <c r="D48" s="51"/>
      <c r="E48" s="52"/>
      <c r="F48" s="84"/>
    </row>
    <row r="49" spans="1:6" ht="51">
      <c r="A49" s="54"/>
      <c r="B49" s="66" t="s">
        <v>227</v>
      </c>
      <c r="C49" s="63" t="s">
        <v>79</v>
      </c>
      <c r="D49" s="86">
        <v>9025.648</v>
      </c>
      <c r="E49" s="71">
        <v>7268.994</v>
      </c>
      <c r="F49" s="87">
        <f>D49/E49*100</f>
        <v>124.16639771610762</v>
      </c>
    </row>
    <row r="50" spans="1:6" ht="12.75">
      <c r="A50" s="54"/>
      <c r="B50" s="66" t="s">
        <v>206</v>
      </c>
      <c r="C50" s="63" t="s">
        <v>79</v>
      </c>
      <c r="D50" s="55">
        <v>8.5</v>
      </c>
      <c r="E50" s="56">
        <v>12.5</v>
      </c>
      <c r="F50" s="87">
        <f>D50/E50*100</f>
        <v>68</v>
      </c>
    </row>
    <row r="51" spans="1:6" ht="12.75">
      <c r="A51" s="54"/>
      <c r="B51" s="66" t="s">
        <v>207</v>
      </c>
      <c r="C51" s="63" t="s">
        <v>79</v>
      </c>
      <c r="D51" s="88">
        <v>36559.34</v>
      </c>
      <c r="E51" s="89">
        <v>50082.67</v>
      </c>
      <c r="F51" s="87">
        <f aca="true" t="shared" si="0" ref="F51:F60">D51/E51*100</f>
        <v>72.99798513138377</v>
      </c>
    </row>
    <row r="52" spans="1:6" ht="12.75">
      <c r="A52" s="54"/>
      <c r="B52" s="66" t="s">
        <v>208</v>
      </c>
      <c r="C52" s="63" t="s">
        <v>79</v>
      </c>
      <c r="D52" s="55">
        <v>1654.6</v>
      </c>
      <c r="E52" s="56">
        <v>1924</v>
      </c>
      <c r="F52" s="87">
        <f t="shared" si="0"/>
        <v>85.997920997921</v>
      </c>
    </row>
    <row r="53" spans="1:6" ht="12.75">
      <c r="A53" s="54"/>
      <c r="B53" s="66" t="s">
        <v>209</v>
      </c>
      <c r="C53" s="63" t="s">
        <v>79</v>
      </c>
      <c r="D53" s="55">
        <v>133.2</v>
      </c>
      <c r="E53" s="56">
        <v>192.2</v>
      </c>
      <c r="F53" s="87">
        <f t="shared" si="0"/>
        <v>69.30280957336107</v>
      </c>
    </row>
    <row r="54" spans="1:6" ht="25.5">
      <c r="A54" s="54"/>
      <c r="B54" s="66" t="s">
        <v>210</v>
      </c>
      <c r="C54" s="63" t="s">
        <v>79</v>
      </c>
      <c r="D54" s="88">
        <v>16864.4</v>
      </c>
      <c r="E54" s="89">
        <v>13648.8</v>
      </c>
      <c r="F54" s="87">
        <f t="shared" si="0"/>
        <v>123.55958032940626</v>
      </c>
    </row>
    <row r="55" spans="1:6" ht="12.75">
      <c r="A55" s="54"/>
      <c r="B55" s="66" t="s">
        <v>211</v>
      </c>
      <c r="C55" s="63" t="s">
        <v>79</v>
      </c>
      <c r="D55" s="86">
        <v>2602.801</v>
      </c>
      <c r="E55" s="89">
        <v>2641.47</v>
      </c>
      <c r="F55" s="87">
        <f t="shared" si="0"/>
        <v>98.53608028862718</v>
      </c>
    </row>
    <row r="56" spans="1:6" ht="12.75">
      <c r="A56" s="54"/>
      <c r="B56" s="66" t="s">
        <v>212</v>
      </c>
      <c r="C56" s="63" t="s">
        <v>79</v>
      </c>
      <c r="D56" s="55">
        <v>76844</v>
      </c>
      <c r="E56" s="71">
        <v>89984.043</v>
      </c>
      <c r="F56" s="87">
        <f t="shared" si="0"/>
        <v>85.39736317471309</v>
      </c>
    </row>
    <row r="57" spans="1:6" ht="12.75">
      <c r="A57" s="54"/>
      <c r="B57" s="66" t="s">
        <v>213</v>
      </c>
      <c r="C57" s="63" t="s">
        <v>79</v>
      </c>
      <c r="D57" s="55">
        <v>38084</v>
      </c>
      <c r="E57" s="56">
        <v>37622</v>
      </c>
      <c r="F57" s="87">
        <f t="shared" si="0"/>
        <v>101.22800489075541</v>
      </c>
    </row>
    <row r="58" spans="1:6" ht="12.75">
      <c r="A58" s="54"/>
      <c r="B58" s="66" t="s">
        <v>214</v>
      </c>
      <c r="C58" s="63" t="s">
        <v>215</v>
      </c>
      <c r="D58" s="86">
        <v>0.556</v>
      </c>
      <c r="E58" s="71">
        <v>0.749</v>
      </c>
      <c r="F58" s="87">
        <f t="shared" si="0"/>
        <v>74.23230974632844</v>
      </c>
    </row>
    <row r="59" spans="1:6" ht="25.5">
      <c r="A59" s="54"/>
      <c r="B59" s="66" t="s">
        <v>216</v>
      </c>
      <c r="C59" s="63" t="s">
        <v>217</v>
      </c>
      <c r="D59" s="86">
        <v>433.667</v>
      </c>
      <c r="E59" s="71">
        <v>434.75</v>
      </c>
      <c r="F59" s="87">
        <f t="shared" si="0"/>
        <v>99.75089131684875</v>
      </c>
    </row>
    <row r="60" spans="1:6" ht="12.75">
      <c r="A60" s="54"/>
      <c r="B60" s="66" t="s">
        <v>218</v>
      </c>
      <c r="C60" s="63" t="s">
        <v>219</v>
      </c>
      <c r="D60" s="86">
        <v>136.675</v>
      </c>
      <c r="E60" s="71">
        <v>194.863</v>
      </c>
      <c r="F60" s="87">
        <f t="shared" si="0"/>
        <v>70.13902074791008</v>
      </c>
    </row>
    <row r="61" spans="1:6" ht="12.75">
      <c r="A61" s="43"/>
      <c r="B61" s="40"/>
      <c r="C61" s="39"/>
      <c r="D61" s="44"/>
      <c r="E61" s="45"/>
      <c r="F61" s="46"/>
    </row>
    <row r="62" spans="1:6" ht="12.75">
      <c r="A62" s="54"/>
      <c r="B62" s="64" t="s">
        <v>13</v>
      </c>
      <c r="C62" s="50"/>
      <c r="D62" s="67"/>
      <c r="E62" s="49"/>
      <c r="F62" s="65"/>
    </row>
    <row r="63" spans="1:6" ht="12.75" customHeight="1">
      <c r="A63" s="54" t="s">
        <v>100</v>
      </c>
      <c r="B63" s="66" t="s">
        <v>63</v>
      </c>
      <c r="C63" s="50" t="s">
        <v>49</v>
      </c>
      <c r="D63" s="112">
        <v>10</v>
      </c>
      <c r="E63" s="95">
        <v>10</v>
      </c>
      <c r="F63" s="103">
        <f>D63/E63*100</f>
        <v>100</v>
      </c>
    </row>
    <row r="64" spans="1:6" ht="12.75" customHeight="1">
      <c r="A64" s="54" t="s">
        <v>101</v>
      </c>
      <c r="B64" s="66" t="s">
        <v>64</v>
      </c>
      <c r="C64" s="50" t="s">
        <v>49</v>
      </c>
      <c r="D64" s="112">
        <v>497</v>
      </c>
      <c r="E64" s="95">
        <v>604</v>
      </c>
      <c r="F64" s="103">
        <f aca="true" t="shared" si="1" ref="F64:F127">D64/E64*100</f>
        <v>82.28476821192054</v>
      </c>
    </row>
    <row r="65" spans="1:6" ht="12.75" customHeight="1">
      <c r="A65" s="54" t="s">
        <v>102</v>
      </c>
      <c r="B65" s="66" t="s">
        <v>78</v>
      </c>
      <c r="C65" s="50" t="s">
        <v>49</v>
      </c>
      <c r="D65" s="112">
        <v>23381</v>
      </c>
      <c r="E65" s="95">
        <v>23381</v>
      </c>
      <c r="F65" s="103">
        <f t="shared" si="1"/>
        <v>100</v>
      </c>
    </row>
    <row r="66" spans="1:6" ht="38.25">
      <c r="A66" s="54" t="s">
        <v>103</v>
      </c>
      <c r="B66" s="49" t="s">
        <v>157</v>
      </c>
      <c r="C66" s="63" t="s">
        <v>7</v>
      </c>
      <c r="D66" s="113">
        <v>6957801.5</v>
      </c>
      <c r="E66" s="114">
        <v>7453632.1</v>
      </c>
      <c r="F66" s="115">
        <f t="shared" si="1"/>
        <v>93.34779885366224</v>
      </c>
    </row>
    <row r="67" spans="1:7" ht="12.75" customHeight="1">
      <c r="A67" s="54" t="s">
        <v>104</v>
      </c>
      <c r="B67" s="49" t="s">
        <v>247</v>
      </c>
      <c r="C67" s="63" t="s">
        <v>15</v>
      </c>
      <c r="D67" s="116">
        <v>103.11</v>
      </c>
      <c r="E67" s="117">
        <v>115.3</v>
      </c>
      <c r="F67" s="96">
        <f t="shared" si="1"/>
        <v>89.4275802254987</v>
      </c>
      <c r="G67" s="1" t="s">
        <v>224</v>
      </c>
    </row>
    <row r="68" spans="1:6" ht="12.75">
      <c r="A68" s="54"/>
      <c r="B68" s="118" t="s">
        <v>16</v>
      </c>
      <c r="C68" s="63"/>
      <c r="D68" s="112"/>
      <c r="E68" s="95"/>
      <c r="F68" s="119"/>
    </row>
    <row r="69" spans="1:6" ht="12.75">
      <c r="A69" s="54"/>
      <c r="B69" s="75" t="s">
        <v>76</v>
      </c>
      <c r="C69" s="63" t="s">
        <v>15</v>
      </c>
      <c r="D69" s="120">
        <v>58.8</v>
      </c>
      <c r="E69" s="121">
        <v>62.9</v>
      </c>
      <c r="F69" s="96">
        <f t="shared" si="1"/>
        <v>93.48171701112878</v>
      </c>
    </row>
    <row r="70" spans="1:10" ht="12.75">
      <c r="A70" s="54"/>
      <c r="B70" s="75" t="s">
        <v>25</v>
      </c>
      <c r="C70" s="63" t="s">
        <v>15</v>
      </c>
      <c r="D70" s="120">
        <v>7.2</v>
      </c>
      <c r="E70" s="120">
        <v>7.8</v>
      </c>
      <c r="F70" s="96">
        <f t="shared" si="1"/>
        <v>92.3076923076923</v>
      </c>
      <c r="G70" s="7"/>
      <c r="H70" s="7"/>
      <c r="I70" s="7"/>
      <c r="J70" s="7"/>
    </row>
    <row r="71" spans="1:6" ht="12.75">
      <c r="A71" s="54"/>
      <c r="B71" s="75" t="s">
        <v>26</v>
      </c>
      <c r="C71" s="63" t="s">
        <v>15</v>
      </c>
      <c r="D71" s="120">
        <v>11</v>
      </c>
      <c r="E71" s="120">
        <v>10.6</v>
      </c>
      <c r="F71" s="122">
        <f t="shared" si="1"/>
        <v>103.77358490566037</v>
      </c>
    </row>
    <row r="72" spans="1:6" ht="12.75">
      <c r="A72" s="54"/>
      <c r="B72" s="75" t="s">
        <v>17</v>
      </c>
      <c r="C72" s="63" t="s">
        <v>15</v>
      </c>
      <c r="D72" s="123">
        <v>1.11</v>
      </c>
      <c r="E72" s="120">
        <v>2.5</v>
      </c>
      <c r="F72" s="122">
        <f t="shared" si="1"/>
        <v>44.400000000000006</v>
      </c>
    </row>
    <row r="73" spans="1:6" ht="12.75">
      <c r="A73" s="54"/>
      <c r="B73" s="75" t="s">
        <v>248</v>
      </c>
      <c r="C73" s="63" t="s">
        <v>15</v>
      </c>
      <c r="D73" s="90"/>
      <c r="E73" s="70"/>
      <c r="F73" s="119"/>
    </row>
    <row r="74" spans="1:6" ht="12.75">
      <c r="A74" s="54"/>
      <c r="B74" s="75" t="s">
        <v>249</v>
      </c>
      <c r="C74" s="63" t="s">
        <v>15</v>
      </c>
      <c r="D74" s="90"/>
      <c r="E74" s="70"/>
      <c r="F74" s="119"/>
    </row>
    <row r="75" spans="1:6" ht="12.75">
      <c r="A75" s="54"/>
      <c r="B75" s="75" t="s">
        <v>77</v>
      </c>
      <c r="C75" s="63" t="s">
        <v>15</v>
      </c>
      <c r="D75" s="120">
        <v>5.4</v>
      </c>
      <c r="E75" s="120">
        <v>7.3</v>
      </c>
      <c r="F75" s="122">
        <f>D75/E75*100</f>
        <v>73.97260273972603</v>
      </c>
    </row>
    <row r="76" spans="1:6" ht="25.5" customHeight="1">
      <c r="A76" s="54" t="s">
        <v>105</v>
      </c>
      <c r="B76" s="49" t="s">
        <v>250</v>
      </c>
      <c r="C76" s="50"/>
      <c r="D76" s="112"/>
      <c r="E76" s="95"/>
      <c r="F76" s="119"/>
    </row>
    <row r="77" spans="1:6" ht="12.75">
      <c r="A77" s="54"/>
      <c r="B77" s="75" t="s">
        <v>76</v>
      </c>
      <c r="C77" s="50" t="s">
        <v>79</v>
      </c>
      <c r="D77" s="97">
        <v>388053</v>
      </c>
      <c r="E77" s="117">
        <v>372675</v>
      </c>
      <c r="F77" s="96">
        <f t="shared" si="1"/>
        <v>104.12638357818476</v>
      </c>
    </row>
    <row r="78" spans="1:6" ht="12.75">
      <c r="A78" s="54"/>
      <c r="B78" s="75" t="s">
        <v>151</v>
      </c>
      <c r="C78" s="50" t="s">
        <v>79</v>
      </c>
      <c r="D78" s="90">
        <v>316815.9</v>
      </c>
      <c r="E78" s="70">
        <v>289069</v>
      </c>
      <c r="F78" s="96">
        <f t="shared" si="1"/>
        <v>109.59871172626605</v>
      </c>
    </row>
    <row r="79" spans="1:6" ht="12.75">
      <c r="A79" s="54"/>
      <c r="B79" s="75" t="s">
        <v>150</v>
      </c>
      <c r="C79" s="50" t="s">
        <v>79</v>
      </c>
      <c r="D79" s="90">
        <v>27627</v>
      </c>
      <c r="E79" s="70">
        <v>25418</v>
      </c>
      <c r="F79" s="96">
        <f t="shared" si="1"/>
        <v>108.69069163584861</v>
      </c>
    </row>
    <row r="80" spans="1:6" ht="12.75">
      <c r="A80" s="54"/>
      <c r="B80" s="75" t="s">
        <v>17</v>
      </c>
      <c r="C80" s="50" t="s">
        <v>79</v>
      </c>
      <c r="D80" s="90"/>
      <c r="E80" s="70"/>
      <c r="F80" s="119"/>
    </row>
    <row r="81" spans="1:6" ht="12.75">
      <c r="A81" s="54"/>
      <c r="B81" s="75" t="s">
        <v>18</v>
      </c>
      <c r="C81" s="50" t="s">
        <v>79</v>
      </c>
      <c r="D81" s="90"/>
      <c r="E81" s="70"/>
      <c r="F81" s="119"/>
    </row>
    <row r="82" spans="1:6" ht="12.75">
      <c r="A82" s="54"/>
      <c r="B82" s="75" t="s">
        <v>19</v>
      </c>
      <c r="C82" s="50" t="s">
        <v>79</v>
      </c>
      <c r="D82" s="90"/>
      <c r="E82" s="70"/>
      <c r="F82" s="119"/>
    </row>
    <row r="83" spans="1:6" ht="12.75">
      <c r="A83" s="54"/>
      <c r="B83" s="75" t="s">
        <v>20</v>
      </c>
      <c r="C83" s="50" t="s">
        <v>79</v>
      </c>
      <c r="D83" s="90"/>
      <c r="E83" s="70"/>
      <c r="F83" s="119"/>
    </row>
    <row r="84" spans="1:6" ht="12.75">
      <c r="A84" s="54"/>
      <c r="B84" s="75" t="s">
        <v>152</v>
      </c>
      <c r="C84" s="50" t="s">
        <v>79</v>
      </c>
      <c r="D84" s="97">
        <v>36042.4</v>
      </c>
      <c r="E84" s="97">
        <v>35490</v>
      </c>
      <c r="F84" s="96">
        <f t="shared" si="1"/>
        <v>101.55649478726403</v>
      </c>
    </row>
    <row r="85" spans="1:6" ht="12.75">
      <c r="A85" s="54"/>
      <c r="B85" s="75" t="s">
        <v>21</v>
      </c>
      <c r="C85" s="50" t="s">
        <v>79</v>
      </c>
      <c r="D85" s="97">
        <v>44257.5</v>
      </c>
      <c r="E85" s="97">
        <v>41962</v>
      </c>
      <c r="F85" s="96">
        <f t="shared" si="1"/>
        <v>105.47042562318288</v>
      </c>
    </row>
    <row r="86" spans="1:6" ht="12" customHeight="1">
      <c r="A86" s="54"/>
      <c r="B86" s="75" t="s">
        <v>22</v>
      </c>
      <c r="C86" s="50" t="s">
        <v>80</v>
      </c>
      <c r="D86" s="97">
        <v>0</v>
      </c>
      <c r="E86" s="117">
        <v>6.7</v>
      </c>
      <c r="F86" s="96">
        <f t="shared" si="1"/>
        <v>0</v>
      </c>
    </row>
    <row r="87" spans="1:6" ht="25.5">
      <c r="A87" s="54" t="s">
        <v>106</v>
      </c>
      <c r="B87" s="49" t="s">
        <v>251</v>
      </c>
      <c r="C87" s="50"/>
      <c r="D87" s="112"/>
      <c r="E87" s="95"/>
      <c r="F87" s="119"/>
    </row>
    <row r="88" spans="1:6" ht="12.75">
      <c r="A88" s="54"/>
      <c r="B88" s="75" t="s">
        <v>23</v>
      </c>
      <c r="C88" s="50" t="s">
        <v>24</v>
      </c>
      <c r="D88" s="97">
        <v>68.6</v>
      </c>
      <c r="E88" s="117">
        <v>63</v>
      </c>
      <c r="F88" s="96">
        <f t="shared" si="1"/>
        <v>108.88888888888889</v>
      </c>
    </row>
    <row r="89" spans="1:6" ht="12.75">
      <c r="A89" s="54"/>
      <c r="B89" s="75" t="s">
        <v>25</v>
      </c>
      <c r="C89" s="50" t="s">
        <v>24</v>
      </c>
      <c r="D89" s="97">
        <v>440</v>
      </c>
      <c r="E89" s="117">
        <v>401</v>
      </c>
      <c r="F89" s="96">
        <f t="shared" si="1"/>
        <v>109.72568578553617</v>
      </c>
    </row>
    <row r="90" spans="1:6" ht="12.75">
      <c r="A90" s="54"/>
      <c r="B90" s="75" t="s">
        <v>26</v>
      </c>
      <c r="C90" s="50" t="s">
        <v>24</v>
      </c>
      <c r="D90" s="97">
        <v>23.4</v>
      </c>
      <c r="E90" s="117">
        <v>24.8</v>
      </c>
      <c r="F90" s="96">
        <f t="shared" si="1"/>
        <v>94.35483870967741</v>
      </c>
    </row>
    <row r="91" spans="1:6" ht="12.75">
      <c r="A91" s="54"/>
      <c r="B91" s="75" t="s">
        <v>17</v>
      </c>
      <c r="C91" s="50" t="s">
        <v>24</v>
      </c>
      <c r="D91" s="97"/>
      <c r="E91" s="117"/>
      <c r="F91" s="96"/>
    </row>
    <row r="92" spans="1:6" ht="12.75">
      <c r="A92" s="54"/>
      <c r="B92" s="75" t="s">
        <v>19</v>
      </c>
      <c r="C92" s="50" t="s">
        <v>24</v>
      </c>
      <c r="D92" s="97"/>
      <c r="E92" s="117"/>
      <c r="F92" s="96"/>
    </row>
    <row r="93" spans="1:6" ht="25.5">
      <c r="A93" s="54" t="s">
        <v>107</v>
      </c>
      <c r="B93" s="49" t="s">
        <v>252</v>
      </c>
      <c r="C93" s="50"/>
      <c r="D93" s="112"/>
      <c r="E93" s="95"/>
      <c r="F93" s="119"/>
    </row>
    <row r="94" spans="1:6" ht="12.75">
      <c r="A94" s="54"/>
      <c r="B94" s="75" t="s">
        <v>27</v>
      </c>
      <c r="C94" s="50" t="s">
        <v>28</v>
      </c>
      <c r="D94" s="90">
        <v>8531</v>
      </c>
      <c r="E94" s="70">
        <v>8242</v>
      </c>
      <c r="F94" s="96">
        <f t="shared" si="1"/>
        <v>103.5064304780393</v>
      </c>
    </row>
    <row r="95" spans="1:6" ht="12.75">
      <c r="A95" s="54"/>
      <c r="B95" s="75" t="s">
        <v>29</v>
      </c>
      <c r="C95" s="50" t="s">
        <v>30</v>
      </c>
      <c r="D95" s="90"/>
      <c r="E95" s="117">
        <v>132</v>
      </c>
      <c r="F95" s="96">
        <f t="shared" si="1"/>
        <v>0</v>
      </c>
    </row>
    <row r="96" spans="1:6" ht="25.5">
      <c r="A96" s="54"/>
      <c r="B96" s="75" t="s">
        <v>31</v>
      </c>
      <c r="C96" s="58" t="s">
        <v>32</v>
      </c>
      <c r="D96" s="90">
        <v>738</v>
      </c>
      <c r="E96" s="70">
        <v>742</v>
      </c>
      <c r="F96" s="96">
        <f t="shared" si="1"/>
        <v>99.46091644204851</v>
      </c>
    </row>
    <row r="97" spans="1:6" ht="25.5">
      <c r="A97" s="54"/>
      <c r="B97" s="75" t="s">
        <v>33</v>
      </c>
      <c r="C97" s="58" t="s">
        <v>32</v>
      </c>
      <c r="D97" s="90">
        <v>835</v>
      </c>
      <c r="E97" s="70">
        <v>826</v>
      </c>
      <c r="F97" s="96">
        <f t="shared" si="1"/>
        <v>101.08958837772397</v>
      </c>
    </row>
    <row r="98" spans="1:6" ht="25.5">
      <c r="A98" s="54" t="s">
        <v>108</v>
      </c>
      <c r="B98" s="49" t="s">
        <v>253</v>
      </c>
      <c r="C98" s="50"/>
      <c r="D98" s="112"/>
      <c r="E98" s="95"/>
      <c r="F98" s="119"/>
    </row>
    <row r="99" spans="1:6" ht="12.75" customHeight="1">
      <c r="A99" s="54"/>
      <c r="B99" s="75" t="s">
        <v>34</v>
      </c>
      <c r="C99" s="50" t="s">
        <v>81</v>
      </c>
      <c r="D99" s="90">
        <v>12839</v>
      </c>
      <c r="E99" s="70">
        <v>12192</v>
      </c>
      <c r="F99" s="96">
        <f t="shared" si="1"/>
        <v>105.30675853018371</v>
      </c>
    </row>
    <row r="100" spans="1:6" ht="13.5" customHeight="1">
      <c r="A100" s="54"/>
      <c r="B100" s="75" t="s">
        <v>35</v>
      </c>
      <c r="C100" s="50" t="s">
        <v>81</v>
      </c>
      <c r="D100" s="90">
        <v>60013</v>
      </c>
      <c r="E100" s="70">
        <v>60159</v>
      </c>
      <c r="F100" s="96">
        <f t="shared" si="1"/>
        <v>99.75730979570804</v>
      </c>
    </row>
    <row r="101" spans="1:6" ht="12" customHeight="1">
      <c r="A101" s="54"/>
      <c r="B101" s="75" t="s">
        <v>36</v>
      </c>
      <c r="C101" s="50" t="s">
        <v>81</v>
      </c>
      <c r="D101" s="90">
        <v>1549</v>
      </c>
      <c r="E101" s="70">
        <v>1227</v>
      </c>
      <c r="F101" s="96">
        <f t="shared" si="1"/>
        <v>126.24286878565607</v>
      </c>
    </row>
    <row r="102" spans="1:6" ht="12" customHeight="1">
      <c r="A102" s="54"/>
      <c r="B102" s="75" t="s">
        <v>37</v>
      </c>
      <c r="C102" s="50" t="s">
        <v>222</v>
      </c>
      <c r="D102" s="97">
        <v>966.676</v>
      </c>
      <c r="E102" s="117">
        <v>253</v>
      </c>
      <c r="F102" s="96">
        <f t="shared" si="1"/>
        <v>382.0853754940712</v>
      </c>
    </row>
    <row r="103" spans="1:6" ht="15.75" customHeight="1">
      <c r="A103" s="54"/>
      <c r="B103" s="64" t="s">
        <v>39</v>
      </c>
      <c r="C103" s="58"/>
      <c r="D103" s="67"/>
      <c r="E103" s="49"/>
      <c r="F103" s="65"/>
    </row>
    <row r="104" spans="1:6" ht="12.75">
      <c r="A104" s="74" t="s">
        <v>109</v>
      </c>
      <c r="B104" s="66" t="s">
        <v>65</v>
      </c>
      <c r="C104" s="50" t="s">
        <v>49</v>
      </c>
      <c r="D104" s="67">
        <v>9</v>
      </c>
      <c r="E104" s="49">
        <v>9</v>
      </c>
      <c r="F104" s="53">
        <f t="shared" si="1"/>
        <v>100</v>
      </c>
    </row>
    <row r="105" spans="1:6" ht="12.75">
      <c r="A105" s="54"/>
      <c r="B105" s="57" t="s">
        <v>114</v>
      </c>
      <c r="C105" s="50" t="s">
        <v>49</v>
      </c>
      <c r="D105" s="67">
        <v>3</v>
      </c>
      <c r="E105" s="49">
        <v>2</v>
      </c>
      <c r="F105" s="53">
        <f t="shared" si="1"/>
        <v>150</v>
      </c>
    </row>
    <row r="106" spans="1:6" ht="38.25">
      <c r="A106" s="54" t="s">
        <v>110</v>
      </c>
      <c r="B106" s="49" t="s">
        <v>155</v>
      </c>
      <c r="C106" s="50" t="s">
        <v>7</v>
      </c>
      <c r="D106" s="51">
        <v>549172.3</v>
      </c>
      <c r="E106" s="52">
        <v>261684</v>
      </c>
      <c r="F106" s="53">
        <f t="shared" si="1"/>
        <v>209.86086271992176</v>
      </c>
    </row>
    <row r="107" spans="1:6" ht="25.5">
      <c r="A107" s="54"/>
      <c r="B107" s="75" t="s">
        <v>14</v>
      </c>
      <c r="C107" s="58" t="s">
        <v>5</v>
      </c>
      <c r="D107" s="90">
        <v>195.4</v>
      </c>
      <c r="E107" s="52">
        <v>75</v>
      </c>
      <c r="F107" s="83" t="s">
        <v>6</v>
      </c>
    </row>
    <row r="108" spans="1:10" ht="13.5" customHeight="1">
      <c r="A108" s="54" t="s">
        <v>111</v>
      </c>
      <c r="B108" s="49" t="s">
        <v>82</v>
      </c>
      <c r="C108" s="50" t="s">
        <v>9</v>
      </c>
      <c r="D108" s="91">
        <v>42.26</v>
      </c>
      <c r="E108" s="92">
        <v>38.75</v>
      </c>
      <c r="F108" s="53">
        <f t="shared" si="1"/>
        <v>109.05806451612902</v>
      </c>
      <c r="G108" s="125" t="s">
        <v>231</v>
      </c>
      <c r="J108" s="24"/>
    </row>
    <row r="109" spans="1:7" ht="12.75">
      <c r="A109" s="54"/>
      <c r="B109" s="57" t="s">
        <v>40</v>
      </c>
      <c r="C109" s="50" t="s">
        <v>9</v>
      </c>
      <c r="D109" s="88">
        <v>41.663</v>
      </c>
      <c r="E109" s="89">
        <v>38.75</v>
      </c>
      <c r="F109" s="53">
        <f t="shared" si="1"/>
        <v>107.5174193548387</v>
      </c>
      <c r="G109" s="125"/>
    </row>
    <row r="110" spans="1:6" ht="15" customHeight="1">
      <c r="A110" s="54"/>
      <c r="B110" s="64" t="s">
        <v>41</v>
      </c>
      <c r="C110" s="50"/>
      <c r="D110" s="67"/>
      <c r="E110" s="49"/>
      <c r="F110" s="65"/>
    </row>
    <row r="111" spans="1:6" ht="12.75">
      <c r="A111" s="54" t="s">
        <v>112</v>
      </c>
      <c r="B111" s="66" t="s">
        <v>116</v>
      </c>
      <c r="C111" s="50" t="s">
        <v>49</v>
      </c>
      <c r="D111" s="67">
        <v>9</v>
      </c>
      <c r="E111" s="49">
        <v>9</v>
      </c>
      <c r="F111" s="53">
        <f t="shared" si="1"/>
        <v>100</v>
      </c>
    </row>
    <row r="112" spans="1:6" ht="12.75" customHeight="1">
      <c r="A112" s="54"/>
      <c r="B112" s="57" t="s">
        <v>117</v>
      </c>
      <c r="C112" s="50" t="s">
        <v>49</v>
      </c>
      <c r="D112" s="67">
        <v>2</v>
      </c>
      <c r="E112" s="49">
        <v>3</v>
      </c>
      <c r="F112" s="53">
        <f t="shared" si="1"/>
        <v>66.66666666666666</v>
      </c>
    </row>
    <row r="113" spans="1:6" ht="12.75">
      <c r="A113" s="54"/>
      <c r="B113" s="73" t="s">
        <v>118</v>
      </c>
      <c r="C113" s="50"/>
      <c r="D113" s="67"/>
      <c r="E113" s="49"/>
      <c r="F113" s="65"/>
    </row>
    <row r="114" spans="1:6" ht="12.75">
      <c r="A114" s="54"/>
      <c r="B114" s="57" t="s">
        <v>56</v>
      </c>
      <c r="C114" s="50" t="s">
        <v>49</v>
      </c>
      <c r="D114" s="67">
        <v>1</v>
      </c>
      <c r="E114" s="49">
        <v>1</v>
      </c>
      <c r="F114" s="65"/>
    </row>
    <row r="115" spans="1:6" ht="12.75" customHeight="1">
      <c r="A115" s="54"/>
      <c r="B115" s="57" t="s">
        <v>55</v>
      </c>
      <c r="C115" s="50" t="s">
        <v>49</v>
      </c>
      <c r="D115" s="67">
        <v>1</v>
      </c>
      <c r="E115" s="49">
        <v>1</v>
      </c>
      <c r="F115" s="53">
        <f t="shared" si="1"/>
        <v>100</v>
      </c>
    </row>
    <row r="116" spans="1:6" ht="12.75">
      <c r="A116" s="54"/>
      <c r="B116" s="57" t="s">
        <v>57</v>
      </c>
      <c r="C116" s="50" t="s">
        <v>49</v>
      </c>
      <c r="D116" s="67"/>
      <c r="E116" s="49"/>
      <c r="F116" s="65"/>
    </row>
    <row r="117" spans="1:6" ht="12.75">
      <c r="A117" s="54"/>
      <c r="B117" s="57" t="s">
        <v>153</v>
      </c>
      <c r="C117" s="50" t="s">
        <v>49</v>
      </c>
      <c r="D117" s="67"/>
      <c r="E117" s="49"/>
      <c r="F117" s="65"/>
    </row>
    <row r="118" spans="1:6" ht="12.75">
      <c r="A118" s="54"/>
      <c r="B118" s="57" t="s">
        <v>154</v>
      </c>
      <c r="C118" s="50" t="s">
        <v>49</v>
      </c>
      <c r="D118" s="67"/>
      <c r="E118" s="49"/>
      <c r="F118" s="65"/>
    </row>
    <row r="119" spans="1:6" ht="12.75">
      <c r="A119" s="54"/>
      <c r="B119" s="57" t="s">
        <v>188</v>
      </c>
      <c r="C119" s="50" t="s">
        <v>49</v>
      </c>
      <c r="D119" s="67"/>
      <c r="E119" s="49">
        <v>1</v>
      </c>
      <c r="F119" s="53">
        <f t="shared" si="1"/>
        <v>0</v>
      </c>
    </row>
    <row r="120" spans="1:7" ht="12.75">
      <c r="A120" s="54" t="s">
        <v>113</v>
      </c>
      <c r="B120" s="49" t="s">
        <v>89</v>
      </c>
      <c r="C120" s="50" t="s">
        <v>49</v>
      </c>
      <c r="D120" s="51">
        <v>1</v>
      </c>
      <c r="E120" s="52">
        <v>1</v>
      </c>
      <c r="F120" s="53">
        <f t="shared" si="1"/>
        <v>100</v>
      </c>
      <c r="G120" s="1" t="s">
        <v>225</v>
      </c>
    </row>
    <row r="121" spans="1:6" ht="12.75">
      <c r="A121" s="54"/>
      <c r="B121" s="57" t="s">
        <v>114</v>
      </c>
      <c r="C121" s="50" t="s">
        <v>49</v>
      </c>
      <c r="D121" s="67">
        <v>1</v>
      </c>
      <c r="E121" s="49">
        <v>1</v>
      </c>
      <c r="F121" s="53">
        <f t="shared" si="1"/>
        <v>100</v>
      </c>
    </row>
    <row r="122" spans="1:6" ht="25.5" customHeight="1">
      <c r="A122" s="54" t="s">
        <v>115</v>
      </c>
      <c r="B122" s="49" t="s">
        <v>73</v>
      </c>
      <c r="C122" s="50" t="s">
        <v>12</v>
      </c>
      <c r="D122" s="55">
        <v>1101.2</v>
      </c>
      <c r="E122" s="56">
        <v>1243.2</v>
      </c>
      <c r="F122" s="53">
        <f t="shared" si="1"/>
        <v>88.57786357786358</v>
      </c>
    </row>
    <row r="123" spans="1:7" ht="12.75">
      <c r="A123" s="54"/>
      <c r="B123" s="57" t="s">
        <v>42</v>
      </c>
      <c r="C123" s="58" t="s">
        <v>12</v>
      </c>
      <c r="D123" s="55">
        <v>1101.2</v>
      </c>
      <c r="E123" s="56">
        <v>1243.2</v>
      </c>
      <c r="F123" s="53">
        <f t="shared" si="1"/>
        <v>88.57786357786358</v>
      </c>
      <c r="G123" s="1" t="s">
        <v>223</v>
      </c>
    </row>
    <row r="124" spans="1:6" ht="12.75">
      <c r="A124" s="54" t="s">
        <v>119</v>
      </c>
      <c r="B124" s="49" t="s">
        <v>66</v>
      </c>
      <c r="C124" s="58" t="s">
        <v>43</v>
      </c>
      <c r="D124" s="59">
        <v>18375</v>
      </c>
      <c r="E124" s="60">
        <v>34048.8</v>
      </c>
      <c r="F124" s="53">
        <f t="shared" si="1"/>
        <v>53.9666596179601</v>
      </c>
    </row>
    <row r="125" spans="1:6" ht="12.75">
      <c r="A125" s="54"/>
      <c r="B125" s="57" t="s">
        <v>44</v>
      </c>
      <c r="C125" s="58" t="s">
        <v>43</v>
      </c>
      <c r="D125" s="59">
        <v>18375</v>
      </c>
      <c r="E125" s="60">
        <v>34048.8</v>
      </c>
      <c r="F125" s="53">
        <f t="shared" si="1"/>
        <v>53.9666596179601</v>
      </c>
    </row>
    <row r="126" spans="1:10" ht="12.75" customHeight="1">
      <c r="A126" s="54" t="s">
        <v>120</v>
      </c>
      <c r="B126" s="49" t="s">
        <v>74</v>
      </c>
      <c r="C126" s="50" t="s">
        <v>4</v>
      </c>
      <c r="D126" s="55">
        <v>1961.2</v>
      </c>
      <c r="E126" s="56">
        <v>1937.1</v>
      </c>
      <c r="F126" s="53">
        <f t="shared" si="1"/>
        <v>101.24412781993703</v>
      </c>
      <c r="G126" s="126" t="s">
        <v>229</v>
      </c>
      <c r="J126" s="24"/>
    </row>
    <row r="127" spans="1:8" ht="12.75">
      <c r="A127" s="54"/>
      <c r="B127" s="57" t="s">
        <v>67</v>
      </c>
      <c r="C127" s="58" t="s">
        <v>4</v>
      </c>
      <c r="D127" s="55">
        <v>1961.2</v>
      </c>
      <c r="E127" s="56">
        <v>1937.1</v>
      </c>
      <c r="F127" s="53">
        <f t="shared" si="1"/>
        <v>101.24412781993703</v>
      </c>
      <c r="G127" s="126"/>
      <c r="H127" s="24">
        <v>118.9</v>
      </c>
    </row>
    <row r="128" spans="1:10" ht="12.75">
      <c r="A128" s="54" t="s">
        <v>121</v>
      </c>
      <c r="B128" s="93" t="s">
        <v>45</v>
      </c>
      <c r="C128" s="58" t="s">
        <v>46</v>
      </c>
      <c r="D128" s="94">
        <v>10900</v>
      </c>
      <c r="E128" s="95">
        <v>10845</v>
      </c>
      <c r="F128" s="96">
        <f aca="true" t="shared" si="2" ref="F128:F156">D128/E128*100</f>
        <v>100.50714615029968</v>
      </c>
      <c r="G128" s="126"/>
      <c r="J128" s="24"/>
    </row>
    <row r="129" spans="1:8" ht="12.75">
      <c r="A129" s="54"/>
      <c r="B129" s="57" t="s">
        <v>68</v>
      </c>
      <c r="C129" s="58" t="s">
        <v>46</v>
      </c>
      <c r="D129" s="97">
        <v>10900</v>
      </c>
      <c r="E129" s="70">
        <v>10845</v>
      </c>
      <c r="F129" s="96">
        <f t="shared" si="2"/>
        <v>100.50714615029968</v>
      </c>
      <c r="G129" s="126"/>
      <c r="H129" s="24">
        <v>104.1</v>
      </c>
    </row>
    <row r="130" spans="1:12" ht="51">
      <c r="A130" s="54" t="s">
        <v>122</v>
      </c>
      <c r="B130" s="49" t="s">
        <v>189</v>
      </c>
      <c r="C130" s="50" t="s">
        <v>7</v>
      </c>
      <c r="D130" s="51">
        <v>7875.1</v>
      </c>
      <c r="E130" s="52">
        <v>8387.5</v>
      </c>
      <c r="F130" s="53">
        <f t="shared" si="2"/>
        <v>93.89090909090909</v>
      </c>
      <c r="L130" s="24"/>
    </row>
    <row r="131" spans="1:6" ht="49.5" customHeight="1">
      <c r="A131" s="54" t="s">
        <v>123</v>
      </c>
      <c r="B131" s="49" t="s">
        <v>190</v>
      </c>
      <c r="C131" s="50" t="s">
        <v>7</v>
      </c>
      <c r="D131" s="51">
        <v>82745</v>
      </c>
      <c r="E131" s="52">
        <v>103195</v>
      </c>
      <c r="F131" s="53">
        <f t="shared" si="2"/>
        <v>80.18314840835312</v>
      </c>
    </row>
    <row r="132" spans="1:6" ht="15" customHeight="1">
      <c r="A132" s="54"/>
      <c r="B132" s="64" t="s">
        <v>10</v>
      </c>
      <c r="C132" s="63"/>
      <c r="D132" s="51"/>
      <c r="E132" s="52"/>
      <c r="F132" s="65"/>
    </row>
    <row r="133" spans="1:6" ht="12.75" customHeight="1">
      <c r="A133" s="54" t="s">
        <v>124</v>
      </c>
      <c r="B133" s="66" t="s">
        <v>70</v>
      </c>
      <c r="C133" s="63" t="s">
        <v>49</v>
      </c>
      <c r="D133" s="51">
        <v>1001</v>
      </c>
      <c r="E133" s="52">
        <v>1006</v>
      </c>
      <c r="F133" s="62">
        <f t="shared" si="2"/>
        <v>99.50298210735586</v>
      </c>
    </row>
    <row r="134" spans="1:6" ht="12.75">
      <c r="A134" s="54"/>
      <c r="B134" s="57" t="s">
        <v>114</v>
      </c>
      <c r="C134" s="63" t="s">
        <v>49</v>
      </c>
      <c r="D134" s="51">
        <v>28</v>
      </c>
      <c r="E134" s="52">
        <v>24</v>
      </c>
      <c r="F134" s="62">
        <f t="shared" si="2"/>
        <v>116.66666666666667</v>
      </c>
    </row>
    <row r="135" spans="1:7" ht="25.5">
      <c r="A135" s="54" t="s">
        <v>125</v>
      </c>
      <c r="B135" s="49" t="s">
        <v>83</v>
      </c>
      <c r="C135" s="61" t="s">
        <v>7</v>
      </c>
      <c r="D135" s="51">
        <v>5455609</v>
      </c>
      <c r="E135" s="52">
        <v>4745676</v>
      </c>
      <c r="F135" s="62">
        <f t="shared" si="2"/>
        <v>114.95957583282129</v>
      </c>
      <c r="G135" s="23"/>
    </row>
    <row r="136" spans="1:10" ht="25.5">
      <c r="A136" s="43"/>
      <c r="B136" s="75" t="s">
        <v>11</v>
      </c>
      <c r="C136" s="61" t="s">
        <v>5</v>
      </c>
      <c r="D136" s="98">
        <v>112.7</v>
      </c>
      <c r="E136" s="99">
        <v>111</v>
      </c>
      <c r="F136" s="100" t="s">
        <v>6</v>
      </c>
      <c r="J136" s="24"/>
    </row>
    <row r="137" spans="1:6" ht="12.75" customHeight="1">
      <c r="A137" s="54" t="s">
        <v>126</v>
      </c>
      <c r="B137" s="66" t="s">
        <v>69</v>
      </c>
      <c r="C137" s="63" t="s">
        <v>49</v>
      </c>
      <c r="D137" s="51">
        <v>112</v>
      </c>
      <c r="E137" s="52">
        <v>101</v>
      </c>
      <c r="F137" s="62">
        <f t="shared" si="2"/>
        <v>110.8910891089109</v>
      </c>
    </row>
    <row r="138" spans="1:6" ht="12.75">
      <c r="A138" s="54"/>
      <c r="B138" s="57" t="s">
        <v>114</v>
      </c>
      <c r="C138" s="63" t="s">
        <v>49</v>
      </c>
      <c r="D138" s="51">
        <v>8</v>
      </c>
      <c r="E138" s="52">
        <v>8</v>
      </c>
      <c r="F138" s="62">
        <f t="shared" si="2"/>
        <v>100</v>
      </c>
    </row>
    <row r="139" spans="1:10" ht="25.5">
      <c r="A139" s="54" t="s">
        <v>127</v>
      </c>
      <c r="B139" s="49" t="s">
        <v>84</v>
      </c>
      <c r="C139" s="63" t="s">
        <v>7</v>
      </c>
      <c r="D139" s="51">
        <v>19320</v>
      </c>
      <c r="E139" s="52">
        <v>19654</v>
      </c>
      <c r="F139" s="62">
        <f t="shared" si="2"/>
        <v>98.30060038668972</v>
      </c>
      <c r="J139" s="24"/>
    </row>
    <row r="140" spans="1:6" ht="25.5">
      <c r="A140" s="43"/>
      <c r="B140" s="75" t="s">
        <v>11</v>
      </c>
      <c r="C140" s="61" t="s">
        <v>5</v>
      </c>
      <c r="D140" s="101">
        <v>95.9</v>
      </c>
      <c r="E140" s="99">
        <v>110</v>
      </c>
      <c r="F140" s="102" t="s">
        <v>6</v>
      </c>
    </row>
    <row r="141" spans="1:6" ht="25.5">
      <c r="A141" s="54" t="s">
        <v>128</v>
      </c>
      <c r="B141" s="49" t="s">
        <v>85</v>
      </c>
      <c r="C141" s="63" t="s">
        <v>7</v>
      </c>
      <c r="D141" s="90">
        <v>1141500</v>
      </c>
      <c r="E141" s="70">
        <v>1508600</v>
      </c>
      <c r="F141" s="103">
        <f t="shared" si="2"/>
        <v>75.66618056476203</v>
      </c>
    </row>
    <row r="142" spans="1:6" ht="25.5">
      <c r="A142" s="54"/>
      <c r="B142" s="75" t="s">
        <v>11</v>
      </c>
      <c r="C142" s="61" t="s">
        <v>5</v>
      </c>
      <c r="D142" s="90">
        <v>72.8</v>
      </c>
      <c r="E142" s="70">
        <v>131</v>
      </c>
      <c r="F142" s="104" t="s">
        <v>6</v>
      </c>
    </row>
    <row r="143" spans="1:6" ht="15" customHeight="1">
      <c r="A143" s="54"/>
      <c r="B143" s="64" t="s">
        <v>54</v>
      </c>
      <c r="C143" s="50"/>
      <c r="D143" s="67"/>
      <c r="E143" s="49"/>
      <c r="F143" s="65"/>
    </row>
    <row r="144" spans="1:6" ht="12.75">
      <c r="A144" s="54" t="s">
        <v>129</v>
      </c>
      <c r="B144" s="49" t="s">
        <v>47</v>
      </c>
      <c r="C144" s="50" t="s">
        <v>30</v>
      </c>
      <c r="D144" s="51"/>
      <c r="E144" s="52"/>
      <c r="F144" s="65"/>
    </row>
    <row r="145" spans="1:6" ht="12.75">
      <c r="A145" s="54" t="s">
        <v>130</v>
      </c>
      <c r="B145" s="49" t="s">
        <v>48</v>
      </c>
      <c r="C145" s="50" t="s">
        <v>49</v>
      </c>
      <c r="D145" s="51"/>
      <c r="E145" s="52"/>
      <c r="F145" s="65"/>
    </row>
    <row r="146" spans="1:6" ht="12.75">
      <c r="A146" s="54" t="s">
        <v>131</v>
      </c>
      <c r="B146" s="49" t="s">
        <v>50</v>
      </c>
      <c r="C146" s="50" t="s">
        <v>5</v>
      </c>
      <c r="D146" s="51"/>
      <c r="E146" s="52"/>
      <c r="F146" s="65"/>
    </row>
    <row r="147" spans="1:6" ht="38.25" customHeight="1">
      <c r="A147" s="54" t="s">
        <v>132</v>
      </c>
      <c r="B147" s="66" t="s">
        <v>160</v>
      </c>
      <c r="C147" s="58" t="s">
        <v>7</v>
      </c>
      <c r="D147" s="51">
        <v>1913.2</v>
      </c>
      <c r="E147" s="51">
        <v>2837</v>
      </c>
      <c r="F147" s="53">
        <f t="shared" si="2"/>
        <v>67.43743390905887</v>
      </c>
    </row>
    <row r="148" spans="1:6" ht="12.75">
      <c r="A148" s="54"/>
      <c r="B148" s="73" t="s">
        <v>140</v>
      </c>
      <c r="C148" s="58"/>
      <c r="D148" s="51"/>
      <c r="E148" s="52"/>
      <c r="F148" s="53"/>
    </row>
    <row r="149" spans="1:6" ht="25.5">
      <c r="A149" s="54"/>
      <c r="B149" s="75" t="s">
        <v>191</v>
      </c>
      <c r="C149" s="58" t="s">
        <v>7</v>
      </c>
      <c r="D149" s="51">
        <v>1913.2</v>
      </c>
      <c r="E149" s="52">
        <v>2837</v>
      </c>
      <c r="F149" s="53">
        <f t="shared" si="2"/>
        <v>67.43743390905887</v>
      </c>
    </row>
    <row r="150" spans="1:6" ht="12.75">
      <c r="A150" s="54"/>
      <c r="B150" s="75" t="s">
        <v>193</v>
      </c>
      <c r="C150" s="58" t="s">
        <v>7</v>
      </c>
      <c r="D150" s="51"/>
      <c r="E150" s="52"/>
      <c r="F150" s="65"/>
    </row>
    <row r="151" spans="1:6" ht="25.5">
      <c r="A151" s="54"/>
      <c r="B151" s="75" t="s">
        <v>194</v>
      </c>
      <c r="C151" s="58" t="s">
        <v>7</v>
      </c>
      <c r="D151" s="51"/>
      <c r="E151" s="52"/>
      <c r="F151" s="65"/>
    </row>
    <row r="152" spans="1:6" ht="51">
      <c r="A152" s="54"/>
      <c r="B152" s="75" t="s">
        <v>192</v>
      </c>
      <c r="C152" s="58" t="s">
        <v>7</v>
      </c>
      <c r="D152" s="51"/>
      <c r="E152" s="52"/>
      <c r="F152" s="65"/>
    </row>
    <row r="153" spans="1:6" ht="12.75">
      <c r="A153" s="54" t="s">
        <v>133</v>
      </c>
      <c r="B153" s="66" t="s">
        <v>51</v>
      </c>
      <c r="C153" s="50" t="s">
        <v>52</v>
      </c>
      <c r="D153" s="51"/>
      <c r="E153" s="52"/>
      <c r="F153" s="65"/>
    </row>
    <row r="154" spans="1:6" ht="12.75">
      <c r="A154" s="54"/>
      <c r="B154" s="57" t="s">
        <v>136</v>
      </c>
      <c r="C154" s="50" t="s">
        <v>52</v>
      </c>
      <c r="D154" s="51"/>
      <c r="E154" s="52"/>
      <c r="F154" s="65"/>
    </row>
    <row r="155" spans="1:6" ht="15" customHeight="1">
      <c r="A155" s="43"/>
      <c r="B155" s="64" t="s">
        <v>38</v>
      </c>
      <c r="C155" s="41"/>
      <c r="D155" s="44"/>
      <c r="E155" s="45"/>
      <c r="F155" s="48"/>
    </row>
    <row r="156" spans="1:10" ht="25.5">
      <c r="A156" s="54" t="s">
        <v>134</v>
      </c>
      <c r="B156" s="66" t="s">
        <v>241</v>
      </c>
      <c r="C156" s="50" t="s">
        <v>7</v>
      </c>
      <c r="D156" s="51">
        <v>1259714</v>
      </c>
      <c r="E156" s="52">
        <v>1123246</v>
      </c>
      <c r="F156" s="53">
        <f t="shared" si="2"/>
        <v>112.1494312020697</v>
      </c>
      <c r="J156" s="24"/>
    </row>
    <row r="157" spans="1:6" ht="25.5">
      <c r="A157" s="54"/>
      <c r="B157" s="75" t="s">
        <v>14</v>
      </c>
      <c r="C157" s="58" t="s">
        <v>5</v>
      </c>
      <c r="D157" s="51">
        <v>107.1</v>
      </c>
      <c r="E157" s="52">
        <v>72</v>
      </c>
      <c r="F157" s="84" t="s">
        <v>6</v>
      </c>
    </row>
    <row r="158" spans="1:6" ht="12.75">
      <c r="A158" s="54"/>
      <c r="B158" s="105" t="s">
        <v>140</v>
      </c>
      <c r="C158" s="58"/>
      <c r="D158" s="51"/>
      <c r="E158" s="52"/>
      <c r="F158" s="84"/>
    </row>
    <row r="159" spans="1:6" ht="25.5">
      <c r="A159" s="54"/>
      <c r="B159" s="106" t="s">
        <v>195</v>
      </c>
      <c r="C159" s="50" t="s">
        <v>7</v>
      </c>
      <c r="D159" s="51"/>
      <c r="E159" s="52"/>
      <c r="F159" s="65" t="e">
        <f>D159/E159*100</f>
        <v>#DIV/0!</v>
      </c>
    </row>
    <row r="160" spans="1:6" ht="12.75">
      <c r="A160" s="54"/>
      <c r="B160" s="106" t="s">
        <v>141</v>
      </c>
      <c r="C160" s="50" t="s">
        <v>7</v>
      </c>
      <c r="D160" s="51"/>
      <c r="E160" s="52"/>
      <c r="F160" s="65"/>
    </row>
    <row r="161" spans="1:6" ht="12.75">
      <c r="A161" s="54"/>
      <c r="B161" s="106" t="s">
        <v>142</v>
      </c>
      <c r="C161" s="50" t="s">
        <v>7</v>
      </c>
      <c r="D161" s="51"/>
      <c r="E161" s="52"/>
      <c r="F161" s="65" t="e">
        <f aca="true" t="shared" si="3" ref="F161:F169">D161/E161*100</f>
        <v>#DIV/0!</v>
      </c>
    </row>
    <row r="162" spans="1:6" ht="25.5">
      <c r="A162" s="54"/>
      <c r="B162" s="75" t="s">
        <v>196</v>
      </c>
      <c r="C162" s="63" t="s">
        <v>7</v>
      </c>
      <c r="D162" s="67"/>
      <c r="E162" s="49"/>
      <c r="F162" s="65" t="e">
        <f t="shared" si="3"/>
        <v>#DIV/0!</v>
      </c>
    </row>
    <row r="163" spans="1:6" ht="25.5" customHeight="1">
      <c r="A163" s="54"/>
      <c r="B163" s="75" t="s">
        <v>197</v>
      </c>
      <c r="C163" s="63" t="s">
        <v>7</v>
      </c>
      <c r="D163" s="67"/>
      <c r="E163" s="49"/>
      <c r="F163" s="65" t="e">
        <f t="shared" si="3"/>
        <v>#DIV/0!</v>
      </c>
    </row>
    <row r="164" spans="1:6" ht="12.75">
      <c r="A164" s="54"/>
      <c r="B164" s="75" t="s">
        <v>143</v>
      </c>
      <c r="C164" s="50" t="s">
        <v>7</v>
      </c>
      <c r="D164" s="51"/>
      <c r="E164" s="52"/>
      <c r="F164" s="65"/>
    </row>
    <row r="165" spans="1:6" ht="25.5">
      <c r="A165" s="54"/>
      <c r="B165" s="75" t="s">
        <v>198</v>
      </c>
      <c r="C165" s="50" t="s">
        <v>7</v>
      </c>
      <c r="D165" s="51"/>
      <c r="E165" s="52"/>
      <c r="F165" s="65" t="e">
        <f t="shared" si="3"/>
        <v>#DIV/0!</v>
      </c>
    </row>
    <row r="166" spans="1:6" ht="12.75">
      <c r="A166" s="54"/>
      <c r="B166" s="75" t="s">
        <v>199</v>
      </c>
      <c r="C166" s="50" t="s">
        <v>7</v>
      </c>
      <c r="D166" s="51"/>
      <c r="E166" s="52"/>
      <c r="F166" s="65"/>
    </row>
    <row r="167" spans="1:6" ht="12.75" customHeight="1">
      <c r="A167" s="54"/>
      <c r="B167" s="75" t="s">
        <v>200</v>
      </c>
      <c r="C167" s="50" t="s">
        <v>7</v>
      </c>
      <c r="D167" s="51"/>
      <c r="E167" s="52"/>
      <c r="F167" s="65"/>
    </row>
    <row r="168" spans="1:6" ht="12.75" customHeight="1">
      <c r="A168" s="54"/>
      <c r="B168" s="75" t="s">
        <v>201</v>
      </c>
      <c r="C168" s="50" t="s">
        <v>7</v>
      </c>
      <c r="D168" s="51"/>
      <c r="E168" s="52"/>
      <c r="F168" s="65"/>
    </row>
    <row r="169" spans="1:6" ht="12.75">
      <c r="A169" s="54"/>
      <c r="B169" s="75" t="s">
        <v>202</v>
      </c>
      <c r="C169" s="50" t="s">
        <v>7</v>
      </c>
      <c r="D169" s="51"/>
      <c r="E169" s="52"/>
      <c r="F169" s="65" t="e">
        <f t="shared" si="3"/>
        <v>#DIV/0!</v>
      </c>
    </row>
    <row r="170" spans="1:6" ht="15" customHeight="1">
      <c r="A170" s="54"/>
      <c r="B170" s="64" t="s">
        <v>244</v>
      </c>
      <c r="C170" s="50"/>
      <c r="D170" s="67"/>
      <c r="E170" s="49"/>
      <c r="F170" s="65"/>
    </row>
    <row r="171" spans="1:7" ht="25.5" customHeight="1">
      <c r="A171" s="54" t="s">
        <v>135</v>
      </c>
      <c r="B171" s="68" t="s">
        <v>245</v>
      </c>
      <c r="C171" s="58" t="s">
        <v>7</v>
      </c>
      <c r="D171" s="51">
        <v>1829250</v>
      </c>
      <c r="E171" s="51">
        <v>684034</v>
      </c>
      <c r="F171" s="53">
        <f aca="true" t="shared" si="4" ref="F171:F179">D171/E171*100</f>
        <v>267.4209176736829</v>
      </c>
      <c r="G171" s="125" t="s">
        <v>230</v>
      </c>
    </row>
    <row r="172" spans="1:17" ht="12.75">
      <c r="A172" s="54" t="s">
        <v>137</v>
      </c>
      <c r="B172" s="49" t="s">
        <v>86</v>
      </c>
      <c r="C172" s="50" t="s">
        <v>7</v>
      </c>
      <c r="D172" s="51">
        <v>1953389</v>
      </c>
      <c r="E172" s="52">
        <v>985797</v>
      </c>
      <c r="F172" s="53">
        <f t="shared" si="4"/>
        <v>198.15327090668768</v>
      </c>
      <c r="G172" s="125"/>
      <c r="Q172" s="1" t="s">
        <v>233</v>
      </c>
    </row>
    <row r="173" spans="1:13" ht="12.75">
      <c r="A173" s="54" t="s">
        <v>138</v>
      </c>
      <c r="B173" s="49" t="s">
        <v>87</v>
      </c>
      <c r="C173" s="50" t="s">
        <v>7</v>
      </c>
      <c r="D173" s="51">
        <v>124139</v>
      </c>
      <c r="E173" s="52">
        <v>301763</v>
      </c>
      <c r="F173" s="53">
        <f t="shared" si="4"/>
        <v>41.13791286539437</v>
      </c>
      <c r="G173" s="125"/>
      <c r="K173" s="1" t="s">
        <v>232</v>
      </c>
      <c r="M173" s="1" t="s">
        <v>234</v>
      </c>
    </row>
    <row r="174" spans="1:6" ht="12.75">
      <c r="A174" s="54" t="s">
        <v>139</v>
      </c>
      <c r="B174" s="49" t="s">
        <v>88</v>
      </c>
      <c r="C174" s="50" t="s">
        <v>5</v>
      </c>
      <c r="D174" s="55">
        <v>14.3</v>
      </c>
      <c r="E174" s="51">
        <v>30.8</v>
      </c>
      <c r="F174" s="69" t="s">
        <v>6</v>
      </c>
    </row>
    <row r="175" spans="1:12" ht="12.75">
      <c r="A175" s="54" t="s">
        <v>144</v>
      </c>
      <c r="B175" s="49" t="s">
        <v>203</v>
      </c>
      <c r="C175" s="50" t="s">
        <v>7</v>
      </c>
      <c r="D175" s="51">
        <v>100646</v>
      </c>
      <c r="E175" s="51">
        <v>99146</v>
      </c>
      <c r="F175" s="53">
        <f t="shared" si="4"/>
        <v>101.51292033970105</v>
      </c>
      <c r="J175" s="19" t="s">
        <v>238</v>
      </c>
      <c r="L175" s="1" t="s">
        <v>235</v>
      </c>
    </row>
    <row r="176" spans="1:10" ht="12.75">
      <c r="A176" s="54" t="s">
        <v>145</v>
      </c>
      <c r="B176" s="49" t="s">
        <v>204</v>
      </c>
      <c r="C176" s="50" t="s">
        <v>7</v>
      </c>
      <c r="D176" s="51">
        <v>6303</v>
      </c>
      <c r="E176" s="51">
        <v>407</v>
      </c>
      <c r="F176" s="53">
        <f t="shared" si="4"/>
        <v>1548.6486486486485</v>
      </c>
      <c r="J176" s="19"/>
    </row>
    <row r="177" spans="1:11" ht="15" customHeight="1">
      <c r="A177" s="43"/>
      <c r="B177" s="64" t="s">
        <v>75</v>
      </c>
      <c r="C177" s="39"/>
      <c r="D177" s="47"/>
      <c r="E177" s="42"/>
      <c r="F177" s="48"/>
      <c r="K177" s="1" t="s">
        <v>236</v>
      </c>
    </row>
    <row r="178" spans="1:11" ht="25.5">
      <c r="A178" s="54" t="s">
        <v>146</v>
      </c>
      <c r="B178" s="49" t="s">
        <v>243</v>
      </c>
      <c r="C178" s="61" t="s">
        <v>8</v>
      </c>
      <c r="D178" s="51">
        <v>28850.5</v>
      </c>
      <c r="E178" s="52">
        <v>26517.7</v>
      </c>
      <c r="F178" s="53">
        <f t="shared" si="4"/>
        <v>108.79714304030892</v>
      </c>
      <c r="G178" s="24"/>
      <c r="J178" s="1" t="s">
        <v>237</v>
      </c>
      <c r="K178" s="1" t="s">
        <v>236</v>
      </c>
    </row>
    <row r="179" spans="1:6" ht="38.25">
      <c r="A179" s="54" t="s">
        <v>147</v>
      </c>
      <c r="B179" s="49" t="s">
        <v>254</v>
      </c>
      <c r="C179" s="63" t="s">
        <v>4</v>
      </c>
      <c r="D179" s="86">
        <v>0.341</v>
      </c>
      <c r="E179" s="71">
        <v>0.416</v>
      </c>
      <c r="F179" s="53">
        <f t="shared" si="4"/>
        <v>81.97115384615385</v>
      </c>
    </row>
    <row r="180" spans="1:6" ht="12.75">
      <c r="A180" s="107" t="s">
        <v>148</v>
      </c>
      <c r="B180" s="108" t="s">
        <v>246</v>
      </c>
      <c r="C180" s="109" t="s">
        <v>5</v>
      </c>
      <c r="D180" s="110">
        <v>0.6</v>
      </c>
      <c r="E180" s="72">
        <v>0.7</v>
      </c>
      <c r="F180" s="111" t="s">
        <v>6</v>
      </c>
    </row>
    <row r="181" spans="1:9" ht="9" customHeight="1">
      <c r="A181" s="25"/>
      <c r="B181" s="26"/>
      <c r="C181" s="27"/>
      <c r="D181" s="28"/>
      <c r="E181" s="29"/>
      <c r="F181" s="29"/>
      <c r="I181" s="1" t="s">
        <v>228</v>
      </c>
    </row>
    <row r="182" spans="1:6" ht="12.75">
      <c r="A182" s="30" t="s">
        <v>53</v>
      </c>
      <c r="B182" s="26"/>
      <c r="C182" s="31"/>
      <c r="D182" s="32"/>
      <c r="E182" s="26"/>
      <c r="F182" s="26"/>
    </row>
    <row r="183" spans="1:6" ht="12.75">
      <c r="A183" s="124" t="s">
        <v>149</v>
      </c>
      <c r="B183" s="124"/>
      <c r="C183" s="124"/>
      <c r="D183" s="124"/>
      <c r="E183" s="124"/>
      <c r="F183" s="124"/>
    </row>
    <row r="184" spans="1:6" ht="14.25">
      <c r="A184" s="33"/>
      <c r="B184" s="33"/>
      <c r="C184" s="33"/>
      <c r="D184" s="33"/>
      <c r="E184" s="33"/>
      <c r="F184" s="33"/>
    </row>
    <row r="185" spans="1:6" ht="14.25">
      <c r="A185" s="22"/>
      <c r="B185" s="33"/>
      <c r="C185" s="33"/>
      <c r="D185" s="33"/>
      <c r="E185" s="33"/>
      <c r="F185" s="33"/>
    </row>
    <row r="186" spans="1:6" s="15" customFormat="1" ht="12.75">
      <c r="A186" s="34"/>
      <c r="B186" s="35"/>
      <c r="C186" s="36"/>
      <c r="D186" s="37"/>
      <c r="E186" s="35"/>
      <c r="F186" s="35"/>
    </row>
    <row r="187" spans="1:6" s="15" customFormat="1" ht="12.75">
      <c r="A187" s="34"/>
      <c r="B187" s="35"/>
      <c r="C187" s="36"/>
      <c r="D187" s="37"/>
      <c r="E187" s="35"/>
      <c r="F187" s="35"/>
    </row>
    <row r="188" spans="1:6" s="15" customFormat="1" ht="12.75">
      <c r="A188" s="34" t="s">
        <v>226</v>
      </c>
      <c r="B188" s="35"/>
      <c r="C188" s="38"/>
      <c r="D188" s="37"/>
      <c r="E188" s="35"/>
      <c r="F188" s="35"/>
    </row>
    <row r="189" spans="1:6" s="15" customFormat="1" ht="12.75">
      <c r="A189" s="34" t="s">
        <v>239</v>
      </c>
      <c r="B189" s="35"/>
      <c r="C189" s="38"/>
      <c r="D189" s="37"/>
      <c r="E189" s="35"/>
      <c r="F189" s="35"/>
    </row>
    <row r="190" spans="1:6" s="15" customFormat="1" ht="12.75">
      <c r="A190" s="34"/>
      <c r="B190" s="35"/>
      <c r="C190" s="38"/>
      <c r="D190" s="37"/>
      <c r="E190" s="35"/>
      <c r="F190" s="35"/>
    </row>
    <row r="191" spans="1:6" s="15" customFormat="1" ht="12.75">
      <c r="A191" s="34"/>
      <c r="B191" s="35"/>
      <c r="C191" s="38"/>
      <c r="D191" s="37"/>
      <c r="E191" s="35"/>
      <c r="F191" s="35"/>
    </row>
    <row r="192" spans="2:6" s="15" customFormat="1" ht="12.75">
      <c r="B192" s="16"/>
      <c r="C192" s="18"/>
      <c r="D192" s="17"/>
      <c r="E192" s="16"/>
      <c r="F192" s="16"/>
    </row>
    <row r="193" spans="2:6" s="15" customFormat="1" ht="12.75">
      <c r="B193" s="16"/>
      <c r="C193" s="18"/>
      <c r="D193" s="17"/>
      <c r="E193" s="16"/>
      <c r="F193" s="16"/>
    </row>
    <row r="194" spans="2:6" s="15" customFormat="1" ht="12.75">
      <c r="B194" s="16"/>
      <c r="C194" s="18"/>
      <c r="D194" s="17"/>
      <c r="E194" s="16"/>
      <c r="F194" s="16"/>
    </row>
    <row r="195" spans="2:6" s="15" customFormat="1" ht="12.75">
      <c r="B195" s="16"/>
      <c r="C195" s="18"/>
      <c r="D195" s="17"/>
      <c r="E195" s="16"/>
      <c r="F195" s="16"/>
    </row>
    <row r="196" spans="2:6" s="15" customFormat="1" ht="12.75">
      <c r="B196" s="16"/>
      <c r="C196" s="18"/>
      <c r="D196" s="17"/>
      <c r="E196" s="16"/>
      <c r="F196" s="16"/>
    </row>
    <row r="197" spans="2:6" s="15" customFormat="1" ht="12.75">
      <c r="B197" s="16"/>
      <c r="C197" s="18"/>
      <c r="D197" s="17"/>
      <c r="E197" s="16"/>
      <c r="F197" s="16"/>
    </row>
    <row r="198" spans="2:6" s="15" customFormat="1" ht="12.75">
      <c r="B198" s="16"/>
      <c r="C198" s="18"/>
      <c r="D198" s="17"/>
      <c r="E198" s="16"/>
      <c r="F198" s="16"/>
    </row>
    <row r="199" spans="2:6" s="15" customFormat="1" ht="12.75">
      <c r="B199" s="16"/>
      <c r="C199" s="18"/>
      <c r="D199" s="17"/>
      <c r="E199" s="16"/>
      <c r="F199" s="16"/>
    </row>
    <row r="200" spans="2:6" s="15" customFormat="1" ht="12.75">
      <c r="B200" s="16"/>
      <c r="C200" s="18"/>
      <c r="D200" s="17"/>
      <c r="E200" s="16"/>
      <c r="F200" s="16"/>
    </row>
    <row r="201" spans="2:6" s="15" customFormat="1" ht="12.75">
      <c r="B201" s="16"/>
      <c r="C201" s="18"/>
      <c r="D201" s="17"/>
      <c r="E201" s="16"/>
      <c r="F201" s="16"/>
    </row>
    <row r="202" spans="2:6" s="15" customFormat="1" ht="12.75">
      <c r="B202" s="16"/>
      <c r="C202" s="18"/>
      <c r="D202" s="17"/>
      <c r="E202" s="16"/>
      <c r="F202" s="16"/>
    </row>
    <row r="203" spans="2:6" s="15" customFormat="1" ht="12.75">
      <c r="B203" s="16"/>
      <c r="C203" s="18"/>
      <c r="D203" s="17"/>
      <c r="E203" s="16"/>
      <c r="F203" s="16"/>
    </row>
  </sheetData>
  <sheetProtection/>
  <mergeCells count="10">
    <mergeCell ref="A183:F183"/>
    <mergeCell ref="G108:G109"/>
    <mergeCell ref="G126:G129"/>
    <mergeCell ref="E5:F5"/>
    <mergeCell ref="A6:F6"/>
    <mergeCell ref="A7:F7"/>
    <mergeCell ref="A8:F8"/>
    <mergeCell ref="G171:G173"/>
    <mergeCell ref="A9:F9"/>
    <mergeCell ref="A10:B10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VurkovaLN</cp:lastModifiedBy>
  <cp:lastPrinted>2019-01-25T07:33:03Z</cp:lastPrinted>
  <dcterms:created xsi:type="dcterms:W3CDTF">2004-12-27T07:54:16Z</dcterms:created>
  <dcterms:modified xsi:type="dcterms:W3CDTF">2019-01-25T12:57:58Z</dcterms:modified>
  <cp:category/>
  <cp:version/>
  <cp:contentType/>
  <cp:contentStatus/>
</cp:coreProperties>
</file>