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<sst xmlns="http://schemas.openxmlformats.org/spreadsheetml/2006/main" count="358" uniqueCount="227">
  <si>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</si>
  <si>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</si>
  <si>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</si>
  <si>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</si>
  <si>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</si>
  <si>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</si>
  <si>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</si>
  <si>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</si>
  <si>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</si>
  <si>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</si>
  <si>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</si>
  <si>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</si>
  <si>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</si>
  <si>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</si>
  <si>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</si>
  <si>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</si>
  <si>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</si>
  <si>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</si>
  <si>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</si>
  <si>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</si>
  <si>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</si>
  <si>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</si>
  <si>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</si>
  <si>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</si>
  <si>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</si>
  <si>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</si>
  <si>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</si>
  <si>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</si>
  <si>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</si>
  <si>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</si>
  <si>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</si>
  <si>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</si>
  <si>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</si>
  <si>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</si>
  <si>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</si>
  <si>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</si>
  <si>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</si>
  <si>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</si>
  <si>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</si>
  <si>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</si>
  <si>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</si>
  <si>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</si>
  <si>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</si>
  <si>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</si>
  <si>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</si>
  <si>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</si>
  <si>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</si>
  <si>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</si>
  <si>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</si>
  <si>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</si>
  <si>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</si>
  <si>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</si>
  <si>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</si>
  <si>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</si>
  <si>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</si>
  <si>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</si>
  <si>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</si>
  <si>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</si>
  <si>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</si>
  <si>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</si>
  <si>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</si>
  <si>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</si>
  <si>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</si>
  <si>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</si>
  <si>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</si>
  <si>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</si>
  <si>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</si>
  <si>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</si>
  <si>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</si>
  <si>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</si>
  <si>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</si>
  <si>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</si>
  <si>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</si>
  <si>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</si>
  <si>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</si>
  <si>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</si>
  <si>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</si>
  <si>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</si>
  <si>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</si>
  <si>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</si>
  <si>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</si>
  <si>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</si>
  <si>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</si>
  <si>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</si>
  <si>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</si>
  <si>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</si>
  <si>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</si>
  <si>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</si>
  <si>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</si>
  <si>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</si>
  <si>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</si>
  <si>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</si>
  <si>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</si>
  <si>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</si>
  <si>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</si>
  <si>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</si>
  <si>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</si>
  <si>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</si>
  <si>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</si>
  <si>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</si>
  <si>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</si>
  <si>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</si>
  <si>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</si>
  <si>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</si>
  <si>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</si>
  <si>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</si>
  <si>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</si>
  <si>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</si>
  <si>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</si>
  <si>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</si>
  <si>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</si>
  <si>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</si>
  <si>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</si>
  <si>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</si>
  <si>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</si>
  <si>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</si>
  <si>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</si>
  <si>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</si>
  <si>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</si>
  <si>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</si>
  <si>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</si>
  <si>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</si>
  <si>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</si>
  <si>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</si>
  <si>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</si>
  <si>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</si>
  <si>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</si>
  <si>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</si>
  <si>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</si>
  <si>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</si>
  <si>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</si>
  <si>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</si>
  <si>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</si>
  <si>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</si>
  <si>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</si>
  <si>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</si>
  <si>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</si>
  <si>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</si>
  <si>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</si>
  <si>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</si>
  <si>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</si>
  <si>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</si>
  <si>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</si>
  <si>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</si>
  <si>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</si>
  <si>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</si>
  <si>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</si>
  <si>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</si>
  <si>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</si>
  <si>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</si>
  <si>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</si>
  <si>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</si>
  <si>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</si>
  <si>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</si>
  <si>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</si>
  <si>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</si>
  <si>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</si>
  <si>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</si>
  <si>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</si>
  <si>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</si>
  <si>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</si>
  <si>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</si>
  <si>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</si>
  <si>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</si>
  <si>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</si>
  <si>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</si>
  <si>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</si>
  <si>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</si>
  <si>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</si>
  <si>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</si>
  <si>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</si>
  <si>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</si>
  <si>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</si>
  <si>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</si>
  <si>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</si>
  <si>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</si>
  <si>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</si>
  <si>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</si>
  <si>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</si>
  <si>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</si>
  <si>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</si>
  <si>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</si>
  <si>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</si>
  <si>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</si>
  <si>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</si>
  <si>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</si>
  <si>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</si>
  <si>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</si>
  <si>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</si>
  <si>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</si>
  <si>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</si>
  <si>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</si>
  <si>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</si>
  <si>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</si>
  <si>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</si>
  <si>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</si>
  <si>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</si>
  <si>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</si>
  <si>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</si>
  <si>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</si>
  <si>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</si>
  <si>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</si>
  <si>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муниципального образования Усть-Лабинский район</t>
  </si>
  <si>
    <t xml:space="preserve">                                (наименование муниципального образования)</t>
  </si>
  <si>
    <t>Ковалева Светлана Николаевна</t>
  </si>
  <si>
    <t>8 86135 51863</t>
  </si>
  <si>
    <t xml:space="preserve">                   (нарастающим итогом)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</si>
  <si>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парные, остывшие или охлажденные</t>
  </si>
  <si>
    <t>изделия колбасные</t>
  </si>
  <si>
    <t xml:space="preserve">плодоовощные консервы </t>
  </si>
  <si>
    <t>молоко жидкое обработанное, включая молоко для детского питания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</si>
  <si>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</si>
  <si>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</si>
  <si>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</si>
  <si>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</si>
  <si>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</si>
  <si>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блоки и прочие изделия сборные строительные из цемента, бетона, искусственного камня</t>
  </si>
  <si>
    <t>энергия тепловая, отпущенная котельными</t>
  </si>
  <si>
    <t>тыс.усл.банок</t>
  </si>
  <si>
    <t>тыс. куб. м</t>
  </si>
  <si>
    <t>тыс. Гкал</t>
  </si>
  <si>
    <t>масла растительные и их фракции нерафинированные</t>
  </si>
  <si>
    <t>Общий объем инвестиций крупных и средних организаций за счет всех источников финансирования (на 01.10.2023)</t>
  </si>
  <si>
    <t>за январь-декабрь 2023 года</t>
  </si>
  <si>
    <t>Финансы на  1 декабря  2023 года*</t>
  </si>
  <si>
    <t>Численность безработных граждан, зарегистрированных в государственных учреждениях службы занятости по состоянию на  1 января 2024 года</t>
  </si>
  <si>
    <t>в 2,9 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</si>
</sst>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0.00000000"/>
    <numFmt numFmtId="185" formatCode="0.0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left" wrapText="1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wrapText="1"/>
    </xf>
    <xf numFmtId="0" fontId="47" fillId="0" borderId="18" xfId="0" applyFont="1" applyBorder="1" applyAlignment="1">
      <alignment wrapText="1"/>
    </xf>
    <xf numFmtId="0" fontId="47" fillId="0" borderId="10" xfId="0" applyFont="1" applyBorder="1" applyAlignment="1" applyProtection="1">
      <alignment horizontal="right"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4" fontId="47" fillId="0" borderId="10" xfId="0" applyNumberFormat="1" applyFont="1" applyBorder="1" applyAlignment="1" applyProtection="1">
      <alignment horizontal="right" wrapText="1"/>
      <protection locked="0"/>
    </xf>
    <xf numFmtId="0" fontId="47" fillId="0" borderId="18" xfId="0" applyFont="1" applyBorder="1" applyAlignment="1" applyProtection="1">
      <alignment horizontal="right" wrapText="1"/>
      <protection/>
    </xf>
    <xf numFmtId="0" fontId="47" fillId="0" borderId="18" xfId="0" applyFont="1" applyBorder="1" applyAlignment="1" applyProtection="1">
      <alignment wrapText="1"/>
      <protection locked="0"/>
    </xf>
    <xf numFmtId="0" fontId="9" fillId="0" borderId="10" xfId="0" applyFont="1" applyBorder="1" applyAlignment="1">
      <alignment horizontal="left" wrapText="1"/>
    </xf>
    <xf numFmtId="17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7" fillId="0" borderId="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172" fontId="47" fillId="0" borderId="18" xfId="0" applyNumberFormat="1" applyFont="1" applyBorder="1" applyAlignment="1" applyProtection="1">
      <alignment horizontal="right" wrapText="1"/>
      <protection/>
    </xf>
    <xf numFmtId="4" fontId="4" fillId="0" borderId="0" xfId="0" applyNumberFormat="1" applyFont="1" applyAlignment="1">
      <alignment/>
    </xf>
    <xf numFmtId="182" fontId="47" fillId="0" borderId="10" xfId="0" applyNumberFormat="1" applyFont="1" applyBorder="1" applyAlignment="1">
      <alignment horizontal="right" wrapText="1"/>
    </xf>
    <xf numFmtId="182" fontId="47" fillId="0" borderId="10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 applyProtection="1">
      <alignment wrapText="1"/>
      <protection locked="0"/>
    </xf>
    <xf numFmtId="172" fontId="4" fillId="0" borderId="18" xfId="0" applyNumberFormat="1" applyFont="1" applyBorder="1" applyAlignment="1" applyProtection="1">
      <alignment wrapText="1"/>
      <protection locked="0"/>
    </xf>
    <xf numFmtId="172" fontId="4" fillId="0" borderId="18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 applyProtection="1">
      <alignment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right" wrapText="1"/>
      <protection locked="0"/>
    </xf>
    <xf numFmtId="172" fontId="4" fillId="0" borderId="18" xfId="0" applyNumberFormat="1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8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0" fontId="4" fillId="0" borderId="18" xfId="0" applyFont="1" applyBorder="1" applyAlignment="1">
      <alignment horizontal="right" wrapText="1"/>
    </xf>
    <xf numFmtId="182" fontId="4" fillId="34" borderId="10" xfId="0" applyNumberFormat="1" applyFont="1" applyFill="1" applyBorder="1" applyAlignment="1">
      <alignment horizontal="right" wrapText="1"/>
    </xf>
    <xf numFmtId="177" fontId="4" fillId="0" borderId="10" xfId="0" applyNumberFormat="1" applyFont="1" applyBorder="1" applyAlignment="1" applyProtection="1">
      <alignment wrapText="1"/>
      <protection locked="0"/>
    </xf>
    <xf numFmtId="183" fontId="4" fillId="0" borderId="10" xfId="0" applyNumberFormat="1" applyFont="1" applyBorder="1" applyAlignment="1" applyProtection="1">
      <alignment horizontal="right" wrapText="1"/>
      <protection locked="0"/>
    </xf>
    <xf numFmtId="183" fontId="4" fillId="0" borderId="10" xfId="0" applyNumberFormat="1" applyFont="1" applyBorder="1" applyAlignment="1" applyProtection="1">
      <alignment wrapText="1"/>
      <protection locked="0"/>
    </xf>
    <xf numFmtId="172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0" xfId="0" applyNumberFormat="1" applyFont="1" applyBorder="1" applyAlignment="1" applyProtection="1">
      <alignment wrapText="1"/>
      <protection locked="0"/>
    </xf>
    <xf numFmtId="181" fontId="4" fillId="0" borderId="10" xfId="61" applyNumberFormat="1" applyFont="1" applyBorder="1" applyAlignment="1" applyProtection="1">
      <alignment horizontal="right" wrapText="1"/>
      <protection locked="0"/>
    </xf>
    <xf numFmtId="2" fontId="4" fillId="0" borderId="10" xfId="0" applyNumberFormat="1" applyFont="1" applyBorder="1" applyAlignment="1" applyProtection="1">
      <alignment horizontal="right" wrapText="1"/>
      <protection locked="0"/>
    </xf>
    <xf numFmtId="177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8" xfId="0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0" fontId="4" fillId="0" borderId="11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view="pageBreakPreview" zoomScale="130" zoomScaleNormal="115" zoomScaleSheetLayoutView="130" workbookViewId="0" topLeftCell="A166">
      <selection activeCell="D125" sqref="D125:F128"/>
    </sheetView>
  </sheetViews>
  <sheetFormatPr defaultColWidth="9.00390625" defaultRowHeight="12.75"/>
  <cols>
    <col min="1" max="1" width="5.25390625" style="2" customWidth="1"/>
    <col min="2" max="2" width="50.25390625" style="26" customWidth="1"/>
    <col min="3" max="3" width="9.75390625" style="27" customWidth="1"/>
    <col min="4" max="4" width="13.00390625" style="28" customWidth="1"/>
    <col min="5" max="5" width="13.75390625" style="26" customWidth="1"/>
    <col min="6" max="6" width="8.75390625" style="26" customWidth="1"/>
    <col min="7" max="7" width="10.125" style="1" bestFit="1" customWidth="1"/>
    <col min="8" max="8" width="14.125" style="1" customWidth="1"/>
    <col min="9" max="16384" width="9.125" style="1" customWidth="1"/>
  </cols>
  <sheetData>
    <row r="1" spans="1:6" ht="12.75" customHeight="1">
      <c r="A1" s="1"/>
      <c r="B1" s="49"/>
      <c r="C1" s="49"/>
      <c r="D1" s="54" t="s">
        <v>187</v>
      </c>
      <c r="F1" s="49"/>
    </row>
    <row r="2" spans="1:6" ht="12.75" customHeight="1">
      <c r="A2" s="1"/>
      <c r="B2" s="49"/>
      <c r="C2" s="49"/>
      <c r="D2" s="54" t="s">
        <v>196</v>
      </c>
      <c r="F2" s="49"/>
    </row>
    <row r="3" spans="1:6" ht="12.75" customHeight="1">
      <c r="A3" s="1"/>
      <c r="B3" s="49"/>
      <c r="C3" s="49"/>
      <c r="D3" s="54" t="s">
        <v>197</v>
      </c>
      <c r="F3" s="49"/>
    </row>
    <row r="4" spans="1:6" ht="15.75">
      <c r="A4" s="48"/>
      <c r="B4" s="48"/>
      <c r="C4" s="48"/>
      <c r="D4" s="62" t="s">
        <v>195</v>
      </c>
      <c r="E4" s="63"/>
      <c r="F4" s="64"/>
    </row>
    <row r="5" spans="1:6" ht="8.25" customHeight="1">
      <c r="A5" s="29"/>
      <c r="B5" s="30"/>
      <c r="C5" s="30"/>
      <c r="D5" s="30"/>
      <c r="E5" s="127"/>
      <c r="F5" s="127"/>
    </row>
    <row r="6" spans="1:6" ht="12" customHeight="1">
      <c r="A6" s="128" t="s">
        <v>0</v>
      </c>
      <c r="B6" s="128"/>
      <c r="C6" s="128"/>
      <c r="D6" s="128"/>
      <c r="E6" s="128"/>
      <c r="F6" s="128"/>
    </row>
    <row r="7" spans="1:6" ht="14.25" customHeight="1">
      <c r="A7" s="126" t="s">
        <v>202</v>
      </c>
      <c r="B7" s="126"/>
      <c r="C7" s="126"/>
      <c r="D7" s="126"/>
      <c r="E7" s="126"/>
      <c r="F7" s="126"/>
    </row>
    <row r="8" spans="1:6" ht="10.5" customHeight="1">
      <c r="A8" s="125" t="s">
        <v>203</v>
      </c>
      <c r="B8" s="125"/>
      <c r="C8" s="125"/>
      <c r="D8" s="125"/>
      <c r="E8" s="125"/>
      <c r="F8" s="125"/>
    </row>
    <row r="9" spans="1:6" ht="14.25" customHeight="1">
      <c r="A9" s="126" t="s">
        <v>223</v>
      </c>
      <c r="B9" s="126"/>
      <c r="C9" s="126"/>
      <c r="D9" s="126"/>
      <c r="E9" s="126"/>
      <c r="F9" s="126"/>
    </row>
    <row r="10" spans="1:6" ht="12" customHeight="1">
      <c r="A10" s="129" t="s">
        <v>206</v>
      </c>
      <c r="B10" s="129"/>
      <c r="C10" s="130"/>
      <c r="D10" s="130"/>
      <c r="E10" s="130"/>
      <c r="F10" s="130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6" t="s">
        <v>1</v>
      </c>
      <c r="B12" s="57" t="s">
        <v>2</v>
      </c>
      <c r="C12" s="57" t="s">
        <v>193</v>
      </c>
      <c r="D12" s="57" t="s">
        <v>144</v>
      </c>
      <c r="E12" s="57" t="s">
        <v>189</v>
      </c>
      <c r="F12" s="57" t="s">
        <v>145</v>
      </c>
    </row>
    <row r="13" spans="1:6" s="7" customFormat="1" ht="12">
      <c r="A13" s="39"/>
      <c r="B13" s="40"/>
      <c r="C13" s="40"/>
      <c r="D13" s="40"/>
      <c r="E13" s="40"/>
      <c r="F13" s="40"/>
    </row>
    <row r="14" spans="1:6" ht="12.75">
      <c r="A14" s="41"/>
      <c r="B14" s="42" t="s">
        <v>66</v>
      </c>
      <c r="C14" s="43"/>
      <c r="D14" s="101"/>
      <c r="E14" s="102"/>
      <c r="F14" s="103"/>
    </row>
    <row r="15" spans="1:6" ht="12.75">
      <c r="A15" s="44" t="s">
        <v>89</v>
      </c>
      <c r="B15" s="12" t="s">
        <v>59</v>
      </c>
      <c r="C15" s="37" t="s">
        <v>46</v>
      </c>
      <c r="D15" s="82">
        <v>55</v>
      </c>
      <c r="E15" s="9">
        <v>55</v>
      </c>
      <c r="F15" s="83">
        <f>D15/E15*100</f>
        <v>100</v>
      </c>
    </row>
    <row r="16" spans="1:6" ht="12.75">
      <c r="A16" s="45"/>
      <c r="B16" s="32" t="s">
        <v>52</v>
      </c>
      <c r="C16" s="37" t="s">
        <v>46</v>
      </c>
      <c r="D16" s="82">
        <v>13</v>
      </c>
      <c r="E16" s="9">
        <v>15</v>
      </c>
      <c r="F16" s="100">
        <f>D16/E16*100</f>
        <v>86.66666666666667</v>
      </c>
    </row>
    <row r="17" spans="1:6" ht="51">
      <c r="A17" s="45" t="s">
        <v>90</v>
      </c>
      <c r="B17" s="9" t="s">
        <v>141</v>
      </c>
      <c r="C17" s="58" t="s">
        <v>6</v>
      </c>
      <c r="D17" s="104">
        <f>D19+D45+D46</f>
        <v>21496390.7</v>
      </c>
      <c r="E17" s="104">
        <f>E19+E45+E46</f>
        <v>18620642.999999996</v>
      </c>
      <c r="F17" s="100">
        <f>D17/E17*100</f>
        <v>115.44386893621237</v>
      </c>
    </row>
    <row r="18" spans="1:6" ht="12.75">
      <c r="A18" s="45" t="s">
        <v>87</v>
      </c>
      <c r="B18" s="9" t="s">
        <v>57</v>
      </c>
      <c r="C18" s="58" t="s">
        <v>6</v>
      </c>
      <c r="D18" s="105">
        <v>0</v>
      </c>
      <c r="E18" s="106">
        <v>0</v>
      </c>
      <c r="F18" s="107"/>
    </row>
    <row r="19" spans="1:7" ht="12.75">
      <c r="A19" s="45" t="s">
        <v>88</v>
      </c>
      <c r="B19" s="9" t="s">
        <v>58</v>
      </c>
      <c r="C19" s="58" t="s">
        <v>6</v>
      </c>
      <c r="D19" s="108">
        <f>D21+D22+D23+D24+D25+D26+D27+D28+D29+D30+D31+D32+D33+D34+D35+D36+D37+D38+D39+D40+D41+D42+D43+D44</f>
        <v>20822119</v>
      </c>
      <c r="E19" s="104">
        <f>E21+E22+E23+E24+E25+E26+E27+E28+E29+E30+E31+E32+E33+E34+E35+E36+E37+E38+E39+E40+E41+E42+E43+E44</f>
        <v>18069010.4</v>
      </c>
      <c r="F19" s="92">
        <f>D19/E19*100</f>
        <v>115.23663188549607</v>
      </c>
      <c r="G19" s="80"/>
    </row>
    <row r="20" spans="1:6" ht="12.75">
      <c r="A20" s="45"/>
      <c r="B20" s="37" t="s">
        <v>130</v>
      </c>
      <c r="C20" s="58"/>
      <c r="D20" s="97"/>
      <c r="E20" s="98"/>
      <c r="F20" s="92"/>
    </row>
    <row r="21" spans="1:7" ht="12.75" customHeight="1">
      <c r="A21" s="45"/>
      <c r="B21" s="12" t="s">
        <v>146</v>
      </c>
      <c r="C21" s="58" t="s">
        <v>6</v>
      </c>
      <c r="D21" s="93">
        <v>18121139.5</v>
      </c>
      <c r="E21" s="93">
        <v>15822226.2</v>
      </c>
      <c r="F21" s="92">
        <f>D21/E21*100</f>
        <v>114.52964501291227</v>
      </c>
      <c r="G21" s="80"/>
    </row>
    <row r="22" spans="1:9" ht="12.75" customHeight="1">
      <c r="A22" s="45"/>
      <c r="B22" s="12" t="s">
        <v>147</v>
      </c>
      <c r="C22" s="58" t="s">
        <v>6</v>
      </c>
      <c r="D22" s="93">
        <v>3117</v>
      </c>
      <c r="E22" s="93">
        <v>6461</v>
      </c>
      <c r="F22" s="92">
        <f aca="true" t="shared" si="0" ref="F22:F46">D22/E22*100</f>
        <v>48.243305989784865</v>
      </c>
      <c r="G22" s="86"/>
      <c r="H22" s="86"/>
      <c r="I22" s="80"/>
    </row>
    <row r="23" spans="1:6" ht="12.75" customHeight="1">
      <c r="A23" s="45"/>
      <c r="B23" s="12" t="s">
        <v>148</v>
      </c>
      <c r="C23" s="58" t="s">
        <v>6</v>
      </c>
      <c r="D23" s="89">
        <v>0</v>
      </c>
      <c r="E23" s="89">
        <v>0</v>
      </c>
      <c r="F23" s="92" t="e">
        <f t="shared" si="0"/>
        <v>#DIV/0!</v>
      </c>
    </row>
    <row r="24" spans="1:7" ht="12.75" customHeight="1">
      <c r="A24" s="45"/>
      <c r="B24" s="12" t="s">
        <v>149</v>
      </c>
      <c r="C24" s="58" t="s">
        <v>6</v>
      </c>
      <c r="D24" s="93">
        <v>51038</v>
      </c>
      <c r="E24" s="89">
        <v>25400.4</v>
      </c>
      <c r="F24" s="92">
        <f>D24/E24*100</f>
        <v>200.9338435615187</v>
      </c>
      <c r="G24" s="78"/>
    </row>
    <row r="25" spans="1:7" ht="12.75">
      <c r="A25" s="45"/>
      <c r="B25" s="12" t="s">
        <v>150</v>
      </c>
      <c r="C25" s="58" t="s">
        <v>6</v>
      </c>
      <c r="D25" s="93">
        <v>129728.6</v>
      </c>
      <c r="E25" s="93">
        <v>98862.7</v>
      </c>
      <c r="F25" s="92">
        <f t="shared" si="0"/>
        <v>131.22097616188915</v>
      </c>
      <c r="G25" s="78"/>
    </row>
    <row r="26" spans="1:7" ht="12.75">
      <c r="A26" s="45"/>
      <c r="B26" s="12" t="s">
        <v>151</v>
      </c>
      <c r="C26" s="58" t="s">
        <v>6</v>
      </c>
      <c r="D26" s="89">
        <v>0</v>
      </c>
      <c r="E26" s="89">
        <v>0</v>
      </c>
      <c r="F26" s="92" t="e">
        <f t="shared" si="0"/>
        <v>#DIV/0!</v>
      </c>
      <c r="G26" s="78"/>
    </row>
    <row r="27" spans="1:7" ht="38.25">
      <c r="A27" s="45"/>
      <c r="B27" s="12" t="s">
        <v>152</v>
      </c>
      <c r="C27" s="58" t="s">
        <v>6</v>
      </c>
      <c r="D27" s="89">
        <v>61.7</v>
      </c>
      <c r="E27" s="93">
        <v>145.1</v>
      </c>
      <c r="F27" s="92">
        <f t="shared" si="0"/>
        <v>42.5223983459683</v>
      </c>
      <c r="G27" s="80"/>
    </row>
    <row r="28" spans="1:7" ht="12.75">
      <c r="A28" s="45"/>
      <c r="B28" s="12" t="s">
        <v>153</v>
      </c>
      <c r="C28" s="58" t="s">
        <v>6</v>
      </c>
      <c r="D28" s="89">
        <v>0</v>
      </c>
      <c r="E28" s="89">
        <v>0</v>
      </c>
      <c r="F28" s="92" t="e">
        <f t="shared" si="0"/>
        <v>#DIV/0!</v>
      </c>
      <c r="G28" s="80"/>
    </row>
    <row r="29" spans="1:7" ht="25.5">
      <c r="A29" s="45"/>
      <c r="B29" s="12" t="s">
        <v>154</v>
      </c>
      <c r="C29" s="58" t="s">
        <v>6</v>
      </c>
      <c r="D29" s="89">
        <v>0</v>
      </c>
      <c r="E29" s="89">
        <v>0</v>
      </c>
      <c r="F29" s="92" t="e">
        <f t="shared" si="0"/>
        <v>#DIV/0!</v>
      </c>
      <c r="G29" s="80"/>
    </row>
    <row r="30" spans="1:7" ht="12.75">
      <c r="A30" s="45"/>
      <c r="B30" s="12" t="s">
        <v>155</v>
      </c>
      <c r="C30" s="58" t="s">
        <v>6</v>
      </c>
      <c r="D30" s="89">
        <v>0</v>
      </c>
      <c r="E30" s="89">
        <v>0</v>
      </c>
      <c r="F30" s="92" t="e">
        <f t="shared" si="0"/>
        <v>#DIV/0!</v>
      </c>
      <c r="G30" s="80"/>
    </row>
    <row r="31" spans="1:7" ht="12.75">
      <c r="A31" s="45"/>
      <c r="B31" s="12" t="s">
        <v>156</v>
      </c>
      <c r="C31" s="58" t="s">
        <v>6</v>
      </c>
      <c r="D31" s="93">
        <v>5854.2</v>
      </c>
      <c r="E31" s="93">
        <v>7265.7</v>
      </c>
      <c r="F31" s="92">
        <f t="shared" si="0"/>
        <v>80.57310376150956</v>
      </c>
      <c r="G31" s="79"/>
    </row>
    <row r="32" spans="1:7" ht="25.5">
      <c r="A32" s="45"/>
      <c r="B32" s="12" t="s">
        <v>157</v>
      </c>
      <c r="C32" s="58" t="s">
        <v>6</v>
      </c>
      <c r="D32" s="89">
        <v>0</v>
      </c>
      <c r="E32" s="89">
        <v>0</v>
      </c>
      <c r="F32" s="92" t="e">
        <f t="shared" si="0"/>
        <v>#DIV/0!</v>
      </c>
      <c r="G32" s="80"/>
    </row>
    <row r="33" spans="1:7" ht="12.75">
      <c r="A33" s="45"/>
      <c r="B33" s="12" t="s">
        <v>67</v>
      </c>
      <c r="C33" s="58" t="s">
        <v>6</v>
      </c>
      <c r="D33" s="93">
        <v>186578.4</v>
      </c>
      <c r="E33" s="93">
        <v>43568.2</v>
      </c>
      <c r="F33" s="92">
        <f>D33/E33*100</f>
        <v>428.2444535234414</v>
      </c>
      <c r="G33" s="79"/>
    </row>
    <row r="34" spans="1:7" ht="12.75" customHeight="1">
      <c r="A34" s="45"/>
      <c r="B34" s="12" t="s">
        <v>158</v>
      </c>
      <c r="C34" s="58" t="s">
        <v>6</v>
      </c>
      <c r="D34" s="93">
        <v>2246207.1</v>
      </c>
      <c r="E34" s="93">
        <v>2010835.8</v>
      </c>
      <c r="F34" s="92">
        <f t="shared" si="0"/>
        <v>111.70514768038247</v>
      </c>
      <c r="G34" s="79"/>
    </row>
    <row r="35" spans="1:7" ht="12.75">
      <c r="A35" s="45"/>
      <c r="B35" s="12" t="s">
        <v>159</v>
      </c>
      <c r="C35" s="58" t="s">
        <v>6</v>
      </c>
      <c r="D35" s="89">
        <v>0</v>
      </c>
      <c r="E35" s="89">
        <v>0</v>
      </c>
      <c r="F35" s="92" t="e">
        <f t="shared" si="0"/>
        <v>#DIV/0!</v>
      </c>
      <c r="G35" s="80"/>
    </row>
    <row r="36" spans="1:7" ht="25.5">
      <c r="A36" s="45"/>
      <c r="B36" s="12" t="s">
        <v>160</v>
      </c>
      <c r="C36" s="58" t="s">
        <v>6</v>
      </c>
      <c r="D36" s="93">
        <v>76576.5</v>
      </c>
      <c r="E36" s="93">
        <v>48941.1</v>
      </c>
      <c r="F36" s="92">
        <f t="shared" si="0"/>
        <v>156.46665072914178</v>
      </c>
      <c r="G36" s="78"/>
    </row>
    <row r="37" spans="1:6" ht="12.75" customHeight="1">
      <c r="A37" s="45"/>
      <c r="B37" s="12" t="s">
        <v>161</v>
      </c>
      <c r="C37" s="58" t="s">
        <v>6</v>
      </c>
      <c r="D37" s="89">
        <v>0</v>
      </c>
      <c r="E37" s="89">
        <v>0</v>
      </c>
      <c r="F37" s="92" t="e">
        <f t="shared" si="0"/>
        <v>#DIV/0!</v>
      </c>
    </row>
    <row r="38" spans="1:6" ht="12.75">
      <c r="A38" s="45"/>
      <c r="B38" s="12" t="s">
        <v>162</v>
      </c>
      <c r="C38" s="58" t="s">
        <v>6</v>
      </c>
      <c r="D38" s="89">
        <v>0</v>
      </c>
      <c r="E38" s="89">
        <v>0</v>
      </c>
      <c r="F38" s="92" t="e">
        <f t="shared" si="0"/>
        <v>#DIV/0!</v>
      </c>
    </row>
    <row r="39" spans="1:6" ht="25.5">
      <c r="A39" s="45"/>
      <c r="B39" s="12" t="s">
        <v>163</v>
      </c>
      <c r="C39" s="58" t="s">
        <v>6</v>
      </c>
      <c r="D39" s="89">
        <v>0</v>
      </c>
      <c r="E39" s="89">
        <v>0</v>
      </c>
      <c r="F39" s="92" t="e">
        <f t="shared" si="0"/>
        <v>#DIV/0!</v>
      </c>
    </row>
    <row r="40" spans="1:6" ht="25.5">
      <c r="A40" s="45"/>
      <c r="B40" s="12" t="s">
        <v>164</v>
      </c>
      <c r="C40" s="58" t="s">
        <v>6</v>
      </c>
      <c r="D40" s="89">
        <v>0</v>
      </c>
      <c r="E40" s="89">
        <v>0</v>
      </c>
      <c r="F40" s="92" t="e">
        <f t="shared" si="0"/>
        <v>#DIV/0!</v>
      </c>
    </row>
    <row r="41" spans="1:6" ht="14.25" customHeight="1">
      <c r="A41" s="45"/>
      <c r="B41" s="12" t="s">
        <v>165</v>
      </c>
      <c r="C41" s="58" t="s">
        <v>6</v>
      </c>
      <c r="D41" s="89">
        <v>0</v>
      </c>
      <c r="E41" s="89">
        <v>0</v>
      </c>
      <c r="F41" s="92" t="e">
        <f t="shared" si="0"/>
        <v>#DIV/0!</v>
      </c>
    </row>
    <row r="42" spans="1:6" ht="12.75">
      <c r="A42" s="45"/>
      <c r="B42" s="12" t="s">
        <v>166</v>
      </c>
      <c r="C42" s="58" t="s">
        <v>6</v>
      </c>
      <c r="D42" s="89">
        <v>0</v>
      </c>
      <c r="E42" s="89">
        <v>0</v>
      </c>
      <c r="F42" s="92" t="e">
        <f t="shared" si="0"/>
        <v>#DIV/0!</v>
      </c>
    </row>
    <row r="43" spans="1:6" ht="12.75">
      <c r="A43" s="45"/>
      <c r="B43" s="12" t="s">
        <v>167</v>
      </c>
      <c r="C43" s="58" t="s">
        <v>6</v>
      </c>
      <c r="D43" s="89">
        <v>0</v>
      </c>
      <c r="E43" s="89">
        <v>0</v>
      </c>
      <c r="F43" s="92" t="e">
        <f t="shared" si="0"/>
        <v>#DIV/0!</v>
      </c>
    </row>
    <row r="44" spans="1:6" ht="12.75">
      <c r="A44" s="45"/>
      <c r="B44" s="12" t="s">
        <v>168</v>
      </c>
      <c r="C44" s="58" t="s">
        <v>6</v>
      </c>
      <c r="D44" s="93">
        <v>1818</v>
      </c>
      <c r="E44" s="93">
        <v>5304.2</v>
      </c>
      <c r="F44" s="92">
        <f t="shared" si="0"/>
        <v>34.27472568907658</v>
      </c>
    </row>
    <row r="45" spans="1:7" ht="25.5">
      <c r="A45" s="45" t="s">
        <v>91</v>
      </c>
      <c r="B45" s="12" t="s">
        <v>169</v>
      </c>
      <c r="C45" s="58" t="s">
        <v>6</v>
      </c>
      <c r="D45" s="93">
        <v>439822.9</v>
      </c>
      <c r="E45" s="93">
        <v>385975.9</v>
      </c>
      <c r="F45" s="92">
        <f t="shared" si="0"/>
        <v>113.9508710258853</v>
      </c>
      <c r="G45" s="79"/>
    </row>
    <row r="46" spans="1:7" ht="38.25">
      <c r="A46" s="50" t="s">
        <v>170</v>
      </c>
      <c r="B46" s="51" t="s">
        <v>171</v>
      </c>
      <c r="C46" s="58" t="s">
        <v>6</v>
      </c>
      <c r="D46" s="93">
        <v>234448.8</v>
      </c>
      <c r="E46" s="93">
        <v>165656.7</v>
      </c>
      <c r="F46" s="92">
        <f t="shared" si="0"/>
        <v>141.52690473732724</v>
      </c>
      <c r="G46" s="79"/>
    </row>
    <row r="47" spans="1:6" ht="12.75">
      <c r="A47" s="45" t="s">
        <v>92</v>
      </c>
      <c r="B47" s="9" t="s">
        <v>56</v>
      </c>
      <c r="C47" s="58" t="s">
        <v>82</v>
      </c>
      <c r="D47" s="74"/>
      <c r="E47" s="74"/>
      <c r="F47" s="75"/>
    </row>
    <row r="48" spans="1:6" ht="24.75" customHeight="1">
      <c r="A48" s="45"/>
      <c r="B48" s="77" t="s">
        <v>86</v>
      </c>
      <c r="C48" s="58"/>
      <c r="D48" s="72"/>
      <c r="E48" s="73"/>
      <c r="F48" s="75"/>
    </row>
    <row r="49" spans="1:6" ht="51">
      <c r="A49" s="45"/>
      <c r="B49" s="65" t="s">
        <v>207</v>
      </c>
      <c r="C49" s="67" t="s">
        <v>74</v>
      </c>
      <c r="D49" s="93">
        <v>10702.5</v>
      </c>
      <c r="E49" s="94">
        <v>8760.64</v>
      </c>
      <c r="F49" s="92">
        <f>D49/E49*100</f>
        <v>122.16573218395004</v>
      </c>
    </row>
    <row r="50" spans="1:6" ht="12.75" customHeight="1">
      <c r="A50" s="45"/>
      <c r="B50" s="66" t="s">
        <v>208</v>
      </c>
      <c r="C50" s="68" t="s">
        <v>74</v>
      </c>
      <c r="D50" s="97">
        <v>73.578</v>
      </c>
      <c r="E50" s="109">
        <v>23.518</v>
      </c>
      <c r="F50" s="92">
        <f aca="true" t="shared" si="1" ref="F50:F60">D50/E50*100</f>
        <v>312.8582362445786</v>
      </c>
    </row>
    <row r="51" spans="1:6" ht="12.75" customHeight="1">
      <c r="A51" s="45"/>
      <c r="B51" s="66" t="s">
        <v>209</v>
      </c>
      <c r="C51" s="68" t="s">
        <v>218</v>
      </c>
      <c r="D51" s="93">
        <v>9556.87</v>
      </c>
      <c r="E51" s="94">
        <v>26049.03</v>
      </c>
      <c r="F51" s="92">
        <f t="shared" si="1"/>
        <v>36.688007192590284</v>
      </c>
    </row>
    <row r="52" spans="1:6" ht="24" customHeight="1">
      <c r="A52" s="45"/>
      <c r="B52" s="66" t="s">
        <v>221</v>
      </c>
      <c r="C52" s="68" t="s">
        <v>74</v>
      </c>
      <c r="D52" s="110">
        <v>101354.441</v>
      </c>
      <c r="E52" s="111">
        <v>65635.382</v>
      </c>
      <c r="F52" s="92">
        <f t="shared" si="1"/>
        <v>154.42043286957636</v>
      </c>
    </row>
    <row r="53" spans="1:6" ht="12.75" customHeight="1">
      <c r="A53" s="45"/>
      <c r="B53" s="66" t="s">
        <v>210</v>
      </c>
      <c r="C53" s="68" t="s">
        <v>74</v>
      </c>
      <c r="D53" s="112">
        <v>928.1</v>
      </c>
      <c r="E53" s="113">
        <v>1141.6</v>
      </c>
      <c r="F53" s="92">
        <f t="shared" si="1"/>
        <v>81.29817799579538</v>
      </c>
    </row>
    <row r="54" spans="1:6" ht="12.75" customHeight="1">
      <c r="A54" s="45"/>
      <c r="B54" s="66" t="s">
        <v>211</v>
      </c>
      <c r="C54" s="68" t="s">
        <v>74</v>
      </c>
      <c r="D54" s="112">
        <v>15.7</v>
      </c>
      <c r="E54" s="98">
        <v>16.8</v>
      </c>
      <c r="F54" s="92">
        <f t="shared" si="1"/>
        <v>93.45238095238095</v>
      </c>
    </row>
    <row r="55" spans="1:6" ht="12.75" customHeight="1">
      <c r="A55" s="45"/>
      <c r="B55" s="66" t="s">
        <v>212</v>
      </c>
      <c r="C55" s="68" t="s">
        <v>74</v>
      </c>
      <c r="D55" s="114">
        <v>18594.29</v>
      </c>
      <c r="E55" s="111">
        <v>22658.155</v>
      </c>
      <c r="F55" s="92">
        <f t="shared" si="1"/>
        <v>82.0644487602808</v>
      </c>
    </row>
    <row r="56" spans="1:6" ht="12.75" customHeight="1">
      <c r="A56" s="45"/>
      <c r="B56" s="66" t="s">
        <v>213</v>
      </c>
      <c r="C56" s="68" t="s">
        <v>74</v>
      </c>
      <c r="D56" s="115">
        <v>2726.444</v>
      </c>
      <c r="E56" s="94">
        <v>2748.91</v>
      </c>
      <c r="F56" s="92">
        <f t="shared" si="1"/>
        <v>99.18273060958708</v>
      </c>
    </row>
    <row r="57" spans="1:6" ht="12.75" customHeight="1">
      <c r="A57" s="45"/>
      <c r="B57" s="66" t="s">
        <v>214</v>
      </c>
      <c r="C57" s="68" t="s">
        <v>74</v>
      </c>
      <c r="D57" s="110">
        <v>97559.54</v>
      </c>
      <c r="E57" s="111">
        <v>133118.442</v>
      </c>
      <c r="F57" s="92">
        <f t="shared" si="1"/>
        <v>73.2877718024975</v>
      </c>
    </row>
    <row r="58" spans="1:6" ht="12.75" customHeight="1">
      <c r="A58" s="45"/>
      <c r="B58" s="66" t="s">
        <v>215</v>
      </c>
      <c r="C58" s="68" t="s">
        <v>74</v>
      </c>
      <c r="D58" s="93">
        <v>53202.2</v>
      </c>
      <c r="E58" s="93">
        <v>41299.2</v>
      </c>
      <c r="F58" s="92">
        <f t="shared" si="1"/>
        <v>128.82138152797148</v>
      </c>
    </row>
    <row r="59" spans="1:6" ht="12.75" customHeight="1">
      <c r="A59" s="45"/>
      <c r="B59" s="66" t="s">
        <v>216</v>
      </c>
      <c r="C59" s="68" t="s">
        <v>219</v>
      </c>
      <c r="D59" s="116">
        <v>444.02</v>
      </c>
      <c r="E59" s="116">
        <v>438.917</v>
      </c>
      <c r="F59" s="92">
        <f t="shared" si="1"/>
        <v>101.16263439329076</v>
      </c>
    </row>
    <row r="60" spans="1:6" ht="12.75" customHeight="1">
      <c r="A60" s="45"/>
      <c r="B60" s="66" t="s">
        <v>217</v>
      </c>
      <c r="C60" s="68" t="s">
        <v>220</v>
      </c>
      <c r="D60" s="116">
        <v>171.963</v>
      </c>
      <c r="E60" s="116">
        <v>163.901</v>
      </c>
      <c r="F60" s="92">
        <f t="shared" si="1"/>
        <v>104.91882294799908</v>
      </c>
    </row>
    <row r="61" spans="1:6" ht="12.75">
      <c r="A61" s="45"/>
      <c r="B61" s="8" t="s">
        <v>12</v>
      </c>
      <c r="C61" s="37"/>
      <c r="D61" s="69"/>
      <c r="E61" s="70"/>
      <c r="F61" s="71"/>
    </row>
    <row r="62" spans="1:6" ht="12.75" customHeight="1">
      <c r="A62" s="45" t="s">
        <v>93</v>
      </c>
      <c r="B62" s="12" t="s">
        <v>60</v>
      </c>
      <c r="C62" s="37" t="s">
        <v>46</v>
      </c>
      <c r="D62" s="82">
        <v>8</v>
      </c>
      <c r="E62" s="9">
        <v>8</v>
      </c>
      <c r="F62" s="92">
        <f aca="true" t="shared" si="2" ref="F62:F71">D62/E62*100</f>
        <v>100</v>
      </c>
    </row>
    <row r="63" spans="1:6" ht="12.75" customHeight="1">
      <c r="A63" s="45"/>
      <c r="B63" s="35" t="s">
        <v>107</v>
      </c>
      <c r="C63" s="37" t="s">
        <v>46</v>
      </c>
      <c r="D63" s="82">
        <v>8</v>
      </c>
      <c r="E63" s="9">
        <v>8</v>
      </c>
      <c r="F63" s="92">
        <f t="shared" si="2"/>
        <v>100</v>
      </c>
    </row>
    <row r="64" spans="1:6" ht="12.75" customHeight="1">
      <c r="A64" s="45" t="s">
        <v>94</v>
      </c>
      <c r="B64" s="12" t="s">
        <v>61</v>
      </c>
      <c r="C64" s="37" t="s">
        <v>46</v>
      </c>
      <c r="D64" s="82">
        <v>370</v>
      </c>
      <c r="E64" s="9">
        <v>378</v>
      </c>
      <c r="F64" s="92">
        <f t="shared" si="2"/>
        <v>97.88359788359789</v>
      </c>
    </row>
    <row r="65" spans="1:6" ht="12.75" customHeight="1">
      <c r="A65" s="45" t="s">
        <v>95</v>
      </c>
      <c r="B65" s="12" t="s">
        <v>73</v>
      </c>
      <c r="C65" s="37" t="s">
        <v>46</v>
      </c>
      <c r="D65" s="82">
        <v>23199</v>
      </c>
      <c r="E65" s="9">
        <v>23199</v>
      </c>
      <c r="F65" s="92">
        <f t="shared" si="2"/>
        <v>100</v>
      </c>
    </row>
    <row r="66" spans="1:6" ht="51">
      <c r="A66" s="45" t="s">
        <v>96</v>
      </c>
      <c r="B66" s="9" t="s">
        <v>142</v>
      </c>
      <c r="C66" s="58" t="s">
        <v>6</v>
      </c>
      <c r="D66" s="120">
        <v>9854608.8</v>
      </c>
      <c r="E66" s="121">
        <v>8184475</v>
      </c>
      <c r="F66" s="92">
        <f t="shared" si="2"/>
        <v>120.40612012377092</v>
      </c>
    </row>
    <row r="67" spans="1:6" ht="12.75" customHeight="1">
      <c r="A67" s="45" t="s">
        <v>97</v>
      </c>
      <c r="B67" s="9" t="s">
        <v>190</v>
      </c>
      <c r="C67" s="58" t="s">
        <v>14</v>
      </c>
      <c r="D67" s="112">
        <v>100.8</v>
      </c>
      <c r="E67" s="98">
        <v>103</v>
      </c>
      <c r="F67" s="92">
        <f t="shared" si="2"/>
        <v>97.86407766990291</v>
      </c>
    </row>
    <row r="68" spans="1:6" ht="12.75">
      <c r="A68" s="45"/>
      <c r="B68" s="34" t="s">
        <v>15</v>
      </c>
      <c r="C68" s="58"/>
      <c r="D68" s="69"/>
      <c r="E68" s="70"/>
      <c r="F68" s="71"/>
    </row>
    <row r="69" spans="1:6" ht="12.75">
      <c r="A69" s="45"/>
      <c r="B69" s="10" t="s">
        <v>71</v>
      </c>
      <c r="C69" s="58" t="s">
        <v>14</v>
      </c>
      <c r="D69" s="131">
        <v>57.7</v>
      </c>
      <c r="E69" s="132">
        <v>60.6</v>
      </c>
      <c r="F69" s="92">
        <f t="shared" si="2"/>
        <v>95.21452145214522</v>
      </c>
    </row>
    <row r="70" spans="1:6" ht="12.75">
      <c r="A70" s="45"/>
      <c r="B70" s="10" t="s">
        <v>24</v>
      </c>
      <c r="C70" s="58" t="s">
        <v>14</v>
      </c>
      <c r="D70" s="97">
        <v>9.7</v>
      </c>
      <c r="E70" s="98">
        <v>9.1</v>
      </c>
      <c r="F70" s="92">
        <f t="shared" si="2"/>
        <v>106.5934065934066</v>
      </c>
    </row>
    <row r="71" spans="1:6" ht="12.75">
      <c r="A71" s="45"/>
      <c r="B71" s="10" t="s">
        <v>25</v>
      </c>
      <c r="C71" s="58" t="s">
        <v>14</v>
      </c>
      <c r="D71" s="97">
        <v>9.8</v>
      </c>
      <c r="E71" s="98">
        <v>9.5</v>
      </c>
      <c r="F71" s="92">
        <f t="shared" si="2"/>
        <v>103.15789473684211</v>
      </c>
    </row>
    <row r="72" spans="1:6" ht="12.75">
      <c r="A72" s="45"/>
      <c r="B72" s="10" t="s">
        <v>16</v>
      </c>
      <c r="C72" s="58" t="s">
        <v>14</v>
      </c>
      <c r="D72" s="72"/>
      <c r="E72" s="73"/>
      <c r="F72" s="76"/>
    </row>
    <row r="73" spans="1:6" ht="12.75">
      <c r="A73" s="45"/>
      <c r="B73" s="10" t="s">
        <v>84</v>
      </c>
      <c r="C73" s="58" t="s">
        <v>14</v>
      </c>
      <c r="D73" s="72"/>
      <c r="E73" s="73"/>
      <c r="F73" s="76"/>
    </row>
    <row r="74" spans="1:6" ht="12.75">
      <c r="A74" s="45"/>
      <c r="B74" s="10" t="s">
        <v>85</v>
      </c>
      <c r="C74" s="58" t="s">
        <v>14</v>
      </c>
      <c r="D74" s="72"/>
      <c r="E74" s="73"/>
      <c r="F74" s="76"/>
    </row>
    <row r="75" spans="1:6" ht="12.75">
      <c r="A75" s="45"/>
      <c r="B75" s="10" t="s">
        <v>72</v>
      </c>
      <c r="C75" s="58" t="s">
        <v>14</v>
      </c>
      <c r="D75" s="97">
        <v>5.2</v>
      </c>
      <c r="E75" s="98">
        <v>3.8</v>
      </c>
      <c r="F75" s="92">
        <f>D75/E75*100</f>
        <v>136.8421052631579</v>
      </c>
    </row>
    <row r="76" spans="1:6" ht="25.5" customHeight="1">
      <c r="A76" s="45" t="s">
        <v>98</v>
      </c>
      <c r="B76" s="9" t="s">
        <v>200</v>
      </c>
      <c r="C76" s="37"/>
      <c r="D76" s="69"/>
      <c r="E76" s="70"/>
      <c r="F76" s="71"/>
    </row>
    <row r="77" spans="1:6" ht="12.75">
      <c r="A77" s="45"/>
      <c r="B77" s="10" t="s">
        <v>71</v>
      </c>
      <c r="C77" s="37" t="s">
        <v>74</v>
      </c>
      <c r="D77" s="95">
        <v>318546.7</v>
      </c>
      <c r="E77" s="96">
        <v>385118.1</v>
      </c>
      <c r="F77" s="92">
        <f>D77/E77*100</f>
        <v>82.71402980020935</v>
      </c>
    </row>
    <row r="78" spans="1:6" ht="12.75">
      <c r="A78" s="45"/>
      <c r="B78" s="10" t="s">
        <v>136</v>
      </c>
      <c r="C78" s="37" t="s">
        <v>74</v>
      </c>
      <c r="D78" s="95">
        <v>356414</v>
      </c>
      <c r="E78" s="98">
        <v>514446</v>
      </c>
      <c r="F78" s="92">
        <f>D78/E78*100</f>
        <v>69.2811296034958</v>
      </c>
    </row>
    <row r="79" spans="1:6" ht="12.75">
      <c r="A79" s="45"/>
      <c r="B79" s="10" t="s">
        <v>135</v>
      </c>
      <c r="C79" s="37" t="s">
        <v>74</v>
      </c>
      <c r="D79" s="95">
        <v>25669.2</v>
      </c>
      <c r="E79" s="96">
        <v>28286</v>
      </c>
      <c r="F79" s="92">
        <f>D79/E79*100</f>
        <v>90.74878031535036</v>
      </c>
    </row>
    <row r="80" spans="1:6" ht="12.75">
      <c r="A80" s="45"/>
      <c r="B80" s="10" t="s">
        <v>16</v>
      </c>
      <c r="C80" s="37" t="s">
        <v>74</v>
      </c>
      <c r="D80" s="72"/>
      <c r="E80" s="73"/>
      <c r="F80" s="76"/>
    </row>
    <row r="81" spans="1:6" ht="12.75">
      <c r="A81" s="45"/>
      <c r="B81" s="10" t="s">
        <v>17</v>
      </c>
      <c r="C81" s="37" t="s">
        <v>74</v>
      </c>
      <c r="D81" s="72"/>
      <c r="E81" s="73"/>
      <c r="F81" s="76"/>
    </row>
    <row r="82" spans="1:6" ht="12.75">
      <c r="A82" s="45"/>
      <c r="B82" s="10" t="s">
        <v>18</v>
      </c>
      <c r="C82" s="37" t="s">
        <v>74</v>
      </c>
      <c r="D82" s="72"/>
      <c r="E82" s="73"/>
      <c r="F82" s="76"/>
    </row>
    <row r="83" spans="1:6" ht="12.75">
      <c r="A83" s="45"/>
      <c r="B83" s="10" t="s">
        <v>19</v>
      </c>
      <c r="C83" s="37" t="s">
        <v>74</v>
      </c>
      <c r="D83" s="72"/>
      <c r="E83" s="73"/>
      <c r="F83" s="76"/>
    </row>
    <row r="84" spans="1:6" ht="12.75">
      <c r="A84" s="45"/>
      <c r="B84" s="10" t="s">
        <v>137</v>
      </c>
      <c r="C84" s="37" t="s">
        <v>74</v>
      </c>
      <c r="D84" s="112">
        <v>37884.1</v>
      </c>
      <c r="E84" s="113">
        <v>36494.1</v>
      </c>
      <c r="F84" s="92">
        <f>D84/E84*100</f>
        <v>103.80883485275703</v>
      </c>
    </row>
    <row r="85" spans="1:6" ht="12.75">
      <c r="A85" s="45"/>
      <c r="B85" s="10" t="s">
        <v>20</v>
      </c>
      <c r="C85" s="37" t="s">
        <v>74</v>
      </c>
      <c r="D85" s="112">
        <v>60206.7</v>
      </c>
      <c r="E85" s="113">
        <v>54360.5</v>
      </c>
      <c r="F85" s="92">
        <f>D85/E85*100</f>
        <v>110.7545000505882</v>
      </c>
    </row>
    <row r="86" spans="1:6" ht="12" customHeight="1">
      <c r="A86" s="45"/>
      <c r="B86" s="10" t="s">
        <v>21</v>
      </c>
      <c r="C86" s="37" t="s">
        <v>75</v>
      </c>
      <c r="D86" s="72"/>
      <c r="E86" s="73"/>
      <c r="F86" s="76"/>
    </row>
    <row r="87" spans="1:6" ht="25.5">
      <c r="A87" s="45" t="s">
        <v>99</v>
      </c>
      <c r="B87" s="9" t="s">
        <v>201</v>
      </c>
      <c r="C87" s="37"/>
      <c r="D87" s="69"/>
      <c r="E87" s="70"/>
      <c r="F87" s="71"/>
    </row>
    <row r="88" spans="1:6" ht="12.75">
      <c r="A88" s="45"/>
      <c r="B88" s="10" t="s">
        <v>22</v>
      </c>
      <c r="C88" s="37" t="s">
        <v>23</v>
      </c>
      <c r="D88" s="97">
        <v>51.9</v>
      </c>
      <c r="E88" s="98">
        <v>66.2</v>
      </c>
      <c r="F88" s="92">
        <f>D88/E88*100</f>
        <v>78.3987915407855</v>
      </c>
    </row>
    <row r="89" spans="1:6" ht="12.75">
      <c r="A89" s="45"/>
      <c r="B89" s="10" t="s">
        <v>24</v>
      </c>
      <c r="C89" s="37" t="s">
        <v>23</v>
      </c>
      <c r="D89" s="97">
        <v>408.1</v>
      </c>
      <c r="E89" s="98">
        <v>568.4</v>
      </c>
      <c r="F89" s="92">
        <f>D89/E89*100</f>
        <v>71.79802955665025</v>
      </c>
    </row>
    <row r="90" spans="1:6" ht="12.75">
      <c r="A90" s="45"/>
      <c r="B90" s="10" t="s">
        <v>25</v>
      </c>
      <c r="C90" s="37" t="s">
        <v>23</v>
      </c>
      <c r="D90" s="97">
        <v>24.4</v>
      </c>
      <c r="E90" s="98">
        <v>27.9</v>
      </c>
      <c r="F90" s="92">
        <f>D90/E90*100</f>
        <v>87.45519713261649</v>
      </c>
    </row>
    <row r="91" spans="1:6" ht="12.75">
      <c r="A91" s="45"/>
      <c r="B91" s="10" t="s">
        <v>16</v>
      </c>
      <c r="C91" s="37" t="s">
        <v>23</v>
      </c>
      <c r="D91" s="72"/>
      <c r="E91" s="73"/>
      <c r="F91" s="76"/>
    </row>
    <row r="92" spans="1:6" ht="12.75">
      <c r="A92" s="45"/>
      <c r="B92" s="10" t="s">
        <v>18</v>
      </c>
      <c r="C92" s="37" t="s">
        <v>23</v>
      </c>
      <c r="D92" s="72"/>
      <c r="E92" s="73"/>
      <c r="F92" s="76"/>
    </row>
    <row r="93" spans="1:6" ht="24.75">
      <c r="A93" s="45" t="s">
        <v>100</v>
      </c>
      <c r="B93" s="9" t="s">
        <v>191</v>
      </c>
      <c r="C93" s="37"/>
      <c r="D93" s="69"/>
      <c r="E93" s="70"/>
      <c r="F93" s="71"/>
    </row>
    <row r="94" spans="1:6" ht="12.75">
      <c r="A94" s="45"/>
      <c r="B94" s="10" t="s">
        <v>26</v>
      </c>
      <c r="C94" s="37" t="s">
        <v>27</v>
      </c>
      <c r="D94" s="95">
        <v>10151</v>
      </c>
      <c r="E94" s="96">
        <v>9691</v>
      </c>
      <c r="F94" s="92">
        <f>D94/E94*100</f>
        <v>104.7466721700547</v>
      </c>
    </row>
    <row r="95" spans="1:6" ht="12.75">
      <c r="A95" s="45"/>
      <c r="B95" s="10" t="s">
        <v>28</v>
      </c>
      <c r="C95" s="37" t="s">
        <v>29</v>
      </c>
      <c r="D95" s="97"/>
      <c r="E95" s="98"/>
      <c r="F95" s="123"/>
    </row>
    <row r="96" spans="1:6" ht="25.5">
      <c r="A96" s="45"/>
      <c r="B96" s="10" t="s">
        <v>30</v>
      </c>
      <c r="C96" s="59" t="s">
        <v>31</v>
      </c>
      <c r="D96" s="97">
        <v>752</v>
      </c>
      <c r="E96" s="98">
        <v>767</v>
      </c>
      <c r="F96" s="92">
        <f>D96/E96*100</f>
        <v>98.04432855280312</v>
      </c>
    </row>
    <row r="97" spans="1:6" ht="25.5">
      <c r="A97" s="45"/>
      <c r="B97" s="10" t="s">
        <v>32</v>
      </c>
      <c r="C97" s="59" t="s">
        <v>31</v>
      </c>
      <c r="D97" s="97">
        <v>826</v>
      </c>
      <c r="E97" s="98">
        <v>822</v>
      </c>
      <c r="F97" s="92">
        <f>D97/E97*100</f>
        <v>100.48661800486617</v>
      </c>
    </row>
    <row r="98" spans="1:6" ht="25.5">
      <c r="A98" s="45" t="s">
        <v>101</v>
      </c>
      <c r="B98" s="9" t="s">
        <v>192</v>
      </c>
      <c r="C98" s="37"/>
      <c r="D98" s="82"/>
      <c r="E98" s="9"/>
      <c r="F98" s="83"/>
    </row>
    <row r="99" spans="1:6" ht="12.75" customHeight="1">
      <c r="A99" s="45"/>
      <c r="B99" s="10" t="s">
        <v>33</v>
      </c>
      <c r="C99" s="37" t="s">
        <v>76</v>
      </c>
      <c r="D99" s="95">
        <v>15818</v>
      </c>
      <c r="E99" s="96">
        <v>14267</v>
      </c>
      <c r="F99" s="92">
        <f>D99/E99*100</f>
        <v>110.87124132613724</v>
      </c>
    </row>
    <row r="100" spans="1:6" ht="13.5" customHeight="1">
      <c r="A100" s="45"/>
      <c r="B100" s="10" t="s">
        <v>34</v>
      </c>
      <c r="C100" s="37" t="s">
        <v>76</v>
      </c>
      <c r="D100" s="95">
        <v>58569</v>
      </c>
      <c r="E100" s="96">
        <v>61201</v>
      </c>
      <c r="F100" s="92">
        <f>D100/E100*100</f>
        <v>95.6994166761981</v>
      </c>
    </row>
    <row r="101" spans="1:6" ht="12" customHeight="1">
      <c r="A101" s="45"/>
      <c r="B101" s="10" t="s">
        <v>35</v>
      </c>
      <c r="C101" s="37" t="s">
        <v>76</v>
      </c>
      <c r="D101" s="95">
        <v>2548</v>
      </c>
      <c r="E101" s="96">
        <v>2487</v>
      </c>
      <c r="F101" s="92">
        <f>D101/E101*100</f>
        <v>102.45275432247686</v>
      </c>
    </row>
    <row r="102" spans="1:6" ht="12" customHeight="1">
      <c r="A102" s="45"/>
      <c r="B102" s="10" t="s">
        <v>36</v>
      </c>
      <c r="C102" s="37" t="s">
        <v>76</v>
      </c>
      <c r="D102" s="95">
        <v>713880</v>
      </c>
      <c r="E102" s="96">
        <v>1082820</v>
      </c>
      <c r="F102" s="92">
        <f>D102/E102*100</f>
        <v>65.92785504515986</v>
      </c>
    </row>
    <row r="103" spans="1:6" ht="15.75" customHeight="1">
      <c r="A103" s="45"/>
      <c r="B103" s="8" t="s">
        <v>37</v>
      </c>
      <c r="C103" s="59"/>
      <c r="D103" s="69"/>
      <c r="E103" s="70"/>
      <c r="F103" s="71"/>
    </row>
    <row r="104" spans="1:6" ht="12.75">
      <c r="A104" s="44" t="s">
        <v>102</v>
      </c>
      <c r="B104" s="12" t="s">
        <v>62</v>
      </c>
      <c r="C104" s="37" t="s">
        <v>46</v>
      </c>
      <c r="D104" s="82">
        <v>11</v>
      </c>
      <c r="E104" s="9">
        <v>9</v>
      </c>
      <c r="F104" s="92">
        <f>D104/E104*100</f>
        <v>122.22222222222223</v>
      </c>
    </row>
    <row r="105" spans="1:6" ht="12.75">
      <c r="A105" s="45"/>
      <c r="B105" s="35" t="s">
        <v>107</v>
      </c>
      <c r="C105" s="37" t="s">
        <v>46</v>
      </c>
      <c r="D105" s="82">
        <v>3</v>
      </c>
      <c r="E105" s="9">
        <v>2</v>
      </c>
      <c r="F105" s="92">
        <f>D105/E105*100</f>
        <v>150</v>
      </c>
    </row>
    <row r="106" spans="1:6" ht="38.25">
      <c r="A106" s="45" t="s">
        <v>103</v>
      </c>
      <c r="B106" s="9" t="s">
        <v>140</v>
      </c>
      <c r="C106" s="37" t="s">
        <v>6</v>
      </c>
      <c r="D106" s="89">
        <v>2352293.3</v>
      </c>
      <c r="E106" s="90">
        <v>724971</v>
      </c>
      <c r="F106" s="91">
        <f>SUM(D106/E106*100)</f>
        <v>324.46722696494066</v>
      </c>
    </row>
    <row r="107" spans="1:6" ht="25.5">
      <c r="A107" s="45"/>
      <c r="B107" s="10" t="s">
        <v>13</v>
      </c>
      <c r="C107" s="59" t="s">
        <v>4</v>
      </c>
      <c r="D107" s="97" t="s">
        <v>226</v>
      </c>
      <c r="E107" s="98">
        <v>80.2</v>
      </c>
      <c r="F107" s="117" t="s">
        <v>5</v>
      </c>
    </row>
    <row r="108" spans="1:6" ht="13.5" customHeight="1">
      <c r="A108" s="45" t="s">
        <v>104</v>
      </c>
      <c r="B108" s="9" t="s">
        <v>77</v>
      </c>
      <c r="C108" s="37" t="s">
        <v>8</v>
      </c>
      <c r="D108" s="82">
        <v>52.07</v>
      </c>
      <c r="E108" s="9">
        <v>49.372</v>
      </c>
      <c r="F108" s="92">
        <f>D108/E108*100</f>
        <v>105.46463582597423</v>
      </c>
    </row>
    <row r="109" spans="1:6" ht="12.75">
      <c r="A109" s="45"/>
      <c r="B109" s="35" t="s">
        <v>38</v>
      </c>
      <c r="C109" s="37" t="s">
        <v>8</v>
      </c>
      <c r="D109" s="97">
        <v>43.535</v>
      </c>
      <c r="E109" s="9">
        <v>47.339</v>
      </c>
      <c r="F109" s="92">
        <f>D109/E109*100</f>
        <v>91.96434229704894</v>
      </c>
    </row>
    <row r="110" spans="1:6" ht="15" customHeight="1">
      <c r="A110" s="45"/>
      <c r="B110" s="8" t="s">
        <v>198</v>
      </c>
      <c r="C110" s="37"/>
      <c r="D110" s="69"/>
      <c r="E110" s="70"/>
      <c r="F110" s="71"/>
    </row>
    <row r="111" spans="1:6" ht="12.75">
      <c r="A111" s="45" t="s">
        <v>105</v>
      </c>
      <c r="B111" s="36" t="s">
        <v>109</v>
      </c>
      <c r="C111" s="37" t="s">
        <v>46</v>
      </c>
      <c r="D111" s="82">
        <v>13</v>
      </c>
      <c r="E111" s="9">
        <v>11</v>
      </c>
      <c r="F111" s="92">
        <f>D111/E111*100</f>
        <v>118.18181818181819</v>
      </c>
    </row>
    <row r="112" spans="1:6" ht="12.75" customHeight="1">
      <c r="A112" s="45"/>
      <c r="B112" s="35" t="s">
        <v>110</v>
      </c>
      <c r="C112" s="37" t="s">
        <v>46</v>
      </c>
      <c r="D112" s="82">
        <v>5</v>
      </c>
      <c r="E112" s="9">
        <v>5</v>
      </c>
      <c r="F112" s="92">
        <f>D112/E112*100</f>
        <v>100</v>
      </c>
    </row>
    <row r="113" spans="1:6" ht="12.75">
      <c r="A113" s="45"/>
      <c r="B113" s="33" t="s">
        <v>111</v>
      </c>
      <c r="C113" s="37"/>
      <c r="D113" s="82"/>
      <c r="E113" s="9"/>
      <c r="F113" s="83"/>
    </row>
    <row r="114" spans="1:6" ht="12.75">
      <c r="A114" s="45"/>
      <c r="B114" s="35" t="s">
        <v>54</v>
      </c>
      <c r="C114" s="37" t="s">
        <v>46</v>
      </c>
      <c r="D114" s="82">
        <v>1</v>
      </c>
      <c r="E114" s="9">
        <v>2</v>
      </c>
      <c r="F114" s="92">
        <f>D114/E114*100</f>
        <v>50</v>
      </c>
    </row>
    <row r="115" spans="1:6" ht="12.75" customHeight="1">
      <c r="A115" s="45"/>
      <c r="B115" s="35" t="s">
        <v>53</v>
      </c>
      <c r="C115" s="37" t="s">
        <v>46</v>
      </c>
      <c r="D115" s="82"/>
      <c r="E115" s="9">
        <v>1</v>
      </c>
      <c r="F115" s="92">
        <f>D115/E115*100</f>
        <v>0</v>
      </c>
    </row>
    <row r="116" spans="1:6" ht="12.75">
      <c r="A116" s="45"/>
      <c r="B116" s="35" t="s">
        <v>55</v>
      </c>
      <c r="C116" s="37" t="s">
        <v>46</v>
      </c>
      <c r="D116" s="82"/>
      <c r="E116" s="9"/>
      <c r="F116" s="83"/>
    </row>
    <row r="117" spans="1:6" ht="12.75">
      <c r="A117" s="45"/>
      <c r="B117" s="35" t="s">
        <v>138</v>
      </c>
      <c r="C117" s="37" t="s">
        <v>46</v>
      </c>
      <c r="D117" s="82"/>
      <c r="E117" s="9"/>
      <c r="F117" s="83"/>
    </row>
    <row r="118" spans="1:6" ht="12.75">
      <c r="A118" s="45"/>
      <c r="B118" s="35" t="s">
        <v>139</v>
      </c>
      <c r="C118" s="37" t="s">
        <v>46</v>
      </c>
      <c r="D118" s="82"/>
      <c r="E118" s="9"/>
      <c r="F118" s="83"/>
    </row>
    <row r="119" spans="1:6" ht="12.75">
      <c r="A119" s="45"/>
      <c r="B119" s="35" t="s">
        <v>172</v>
      </c>
      <c r="C119" s="37" t="s">
        <v>46</v>
      </c>
      <c r="D119" s="82">
        <v>4</v>
      </c>
      <c r="E119" s="9">
        <v>2</v>
      </c>
      <c r="F119" s="92">
        <f>D119/E119*100</f>
        <v>200</v>
      </c>
    </row>
    <row r="120" spans="1:6" ht="51">
      <c r="A120" s="45" t="s">
        <v>106</v>
      </c>
      <c r="B120" s="9" t="s">
        <v>173</v>
      </c>
      <c r="C120" s="37" t="s">
        <v>6</v>
      </c>
      <c r="D120" s="93">
        <v>745645</v>
      </c>
      <c r="E120" s="94">
        <v>31130.3</v>
      </c>
      <c r="F120" s="91">
        <f>SUM(D120/E120*100)</f>
        <v>2395.2387224022896</v>
      </c>
    </row>
    <row r="121" spans="1:6" ht="25.5" customHeight="1">
      <c r="A121" s="45" t="s">
        <v>108</v>
      </c>
      <c r="B121" s="9" t="s">
        <v>68</v>
      </c>
      <c r="C121" s="37" t="s">
        <v>11</v>
      </c>
      <c r="D121" s="93">
        <v>1968.9</v>
      </c>
      <c r="E121" s="98">
        <v>1022.8</v>
      </c>
      <c r="F121" s="91">
        <f>SUM(D121/E121*100)</f>
        <v>192.50097770825187</v>
      </c>
    </row>
    <row r="122" spans="1:6" ht="12.75">
      <c r="A122" s="45"/>
      <c r="B122" s="35" t="s">
        <v>39</v>
      </c>
      <c r="C122" s="59" t="s">
        <v>11</v>
      </c>
      <c r="D122" s="93">
        <v>1968.9</v>
      </c>
      <c r="E122" s="98">
        <v>1022.8</v>
      </c>
      <c r="F122" s="91">
        <f>SUM(D122/E122*100)</f>
        <v>192.50097770825187</v>
      </c>
    </row>
    <row r="123" spans="1:6" ht="12.75">
      <c r="A123" s="45" t="s">
        <v>112</v>
      </c>
      <c r="B123" s="9" t="s">
        <v>63</v>
      </c>
      <c r="C123" s="59" t="s">
        <v>40</v>
      </c>
      <c r="D123" s="104">
        <v>231062.9</v>
      </c>
      <c r="E123" s="119">
        <v>56357</v>
      </c>
      <c r="F123" s="91">
        <f>SUM(D123/E123*100)</f>
        <v>409.998580478024</v>
      </c>
    </row>
    <row r="124" spans="1:6" ht="12.75">
      <c r="A124" s="45"/>
      <c r="B124" s="35" t="s">
        <v>41</v>
      </c>
      <c r="C124" s="59" t="s">
        <v>40</v>
      </c>
      <c r="D124" s="104">
        <v>231062.9</v>
      </c>
      <c r="E124" s="119">
        <v>56357</v>
      </c>
      <c r="F124" s="91">
        <f>SUM(D124/E124*100)</f>
        <v>409.998580478024</v>
      </c>
    </row>
    <row r="125" spans="1:6" ht="12.75" customHeight="1">
      <c r="A125" s="45" t="s">
        <v>113</v>
      </c>
      <c r="B125" s="9" t="s">
        <v>69</v>
      </c>
      <c r="C125" s="37" t="s">
        <v>3</v>
      </c>
      <c r="D125" s="74"/>
      <c r="E125" s="118"/>
      <c r="F125" s="85"/>
    </row>
    <row r="126" spans="1:6" ht="12.75">
      <c r="A126" s="45"/>
      <c r="B126" s="35" t="s">
        <v>64</v>
      </c>
      <c r="C126" s="59" t="s">
        <v>3</v>
      </c>
      <c r="D126" s="74"/>
      <c r="E126" s="94"/>
      <c r="F126" s="85"/>
    </row>
    <row r="127" spans="1:6" ht="12.75">
      <c r="A127" s="45" t="s">
        <v>114</v>
      </c>
      <c r="B127" s="31" t="s">
        <v>42</v>
      </c>
      <c r="C127" s="59" t="s">
        <v>43</v>
      </c>
      <c r="D127" s="87"/>
      <c r="E127" s="119"/>
      <c r="F127" s="85"/>
    </row>
    <row r="128" spans="1:6" ht="12.75">
      <c r="A128" s="45"/>
      <c r="B128" s="35" t="s">
        <v>65</v>
      </c>
      <c r="C128" s="59" t="s">
        <v>43</v>
      </c>
      <c r="D128" s="88"/>
      <c r="E128" s="90"/>
      <c r="F128" s="85"/>
    </row>
    <row r="129" spans="1:6" ht="15" customHeight="1">
      <c r="A129" s="45"/>
      <c r="B129" s="8" t="s">
        <v>9</v>
      </c>
      <c r="C129" s="58"/>
      <c r="D129" s="72"/>
      <c r="E129" s="73"/>
      <c r="F129" s="76"/>
    </row>
    <row r="130" spans="1:6" ht="12.75" customHeight="1">
      <c r="A130" s="45" t="s">
        <v>115</v>
      </c>
      <c r="B130" s="36" t="s">
        <v>199</v>
      </c>
      <c r="C130" s="58" t="s">
        <v>46</v>
      </c>
      <c r="D130" s="95">
        <v>1066</v>
      </c>
      <c r="E130" s="96">
        <v>1035</v>
      </c>
      <c r="F130" s="91">
        <f>SUM(D130/E130*100)</f>
        <v>102.9951690821256</v>
      </c>
    </row>
    <row r="131" spans="1:6" ht="12.75">
      <c r="A131" s="45"/>
      <c r="B131" s="35" t="s">
        <v>107</v>
      </c>
      <c r="C131" s="58" t="s">
        <v>46</v>
      </c>
      <c r="D131" s="97">
        <v>39</v>
      </c>
      <c r="E131" s="98">
        <v>34</v>
      </c>
      <c r="F131" s="91">
        <f>SUM(D131/E131*100)</f>
        <v>114.70588235294117</v>
      </c>
    </row>
    <row r="132" spans="1:6" ht="25.5">
      <c r="A132" s="45" t="s">
        <v>116</v>
      </c>
      <c r="B132" s="9" t="s">
        <v>78</v>
      </c>
      <c r="C132" s="60" t="s">
        <v>6</v>
      </c>
      <c r="D132" s="95">
        <v>10843588</v>
      </c>
      <c r="E132" s="96">
        <v>9208877</v>
      </c>
      <c r="F132" s="91">
        <f>SUM(D132/E132*100)</f>
        <v>117.75146958744264</v>
      </c>
    </row>
    <row r="133" spans="1:6" ht="25.5">
      <c r="A133" s="45"/>
      <c r="B133" s="10" t="s">
        <v>10</v>
      </c>
      <c r="C133" s="60" t="s">
        <v>4</v>
      </c>
      <c r="D133" s="112">
        <v>112.9</v>
      </c>
      <c r="E133" s="98">
        <v>105.2</v>
      </c>
      <c r="F133" s="117" t="s">
        <v>5</v>
      </c>
    </row>
    <row r="134" spans="1:6" ht="15" customHeight="1">
      <c r="A134" s="45"/>
      <c r="B134" s="8" t="s">
        <v>51</v>
      </c>
      <c r="C134" s="37"/>
      <c r="D134" s="69"/>
      <c r="E134" s="70"/>
      <c r="F134" s="71"/>
    </row>
    <row r="135" spans="1:6" ht="12.75">
      <c r="A135" s="46" t="s">
        <v>117</v>
      </c>
      <c r="B135" s="9" t="s">
        <v>44</v>
      </c>
      <c r="C135" s="37" t="s">
        <v>29</v>
      </c>
      <c r="D135" s="97">
        <v>1</v>
      </c>
      <c r="E135" s="98">
        <v>1</v>
      </c>
      <c r="F135" s="123">
        <v>100</v>
      </c>
    </row>
    <row r="136" spans="1:6" ht="12.75">
      <c r="A136" s="46" t="s">
        <v>118</v>
      </c>
      <c r="B136" s="9" t="s">
        <v>45</v>
      </c>
      <c r="C136" s="37" t="s">
        <v>46</v>
      </c>
      <c r="D136" s="72"/>
      <c r="E136" s="73"/>
      <c r="F136" s="76"/>
    </row>
    <row r="137" spans="1:6" ht="12.75">
      <c r="A137" s="46" t="s">
        <v>119</v>
      </c>
      <c r="B137" s="9" t="s">
        <v>47</v>
      </c>
      <c r="C137" s="37" t="s">
        <v>4</v>
      </c>
      <c r="D137" s="72"/>
      <c r="E137" s="73"/>
      <c r="F137" s="76"/>
    </row>
    <row r="138" spans="1:6" ht="38.25" customHeight="1">
      <c r="A138" s="46" t="s">
        <v>120</v>
      </c>
      <c r="B138" s="12" t="s">
        <v>194</v>
      </c>
      <c r="C138" s="59" t="s">
        <v>6</v>
      </c>
      <c r="D138" s="97">
        <v>4897.6</v>
      </c>
      <c r="E138" s="94">
        <v>3285.7</v>
      </c>
      <c r="F138" s="91">
        <f>SUM(D138/E138*100)</f>
        <v>149.05803938277995</v>
      </c>
    </row>
    <row r="139" spans="1:6" ht="12.75">
      <c r="A139" s="46"/>
      <c r="B139" s="33" t="s">
        <v>130</v>
      </c>
      <c r="C139" s="59"/>
      <c r="D139" s="72"/>
      <c r="E139" s="73"/>
      <c r="F139" s="123"/>
    </row>
    <row r="140" spans="1:6" ht="25.5">
      <c r="A140" s="46"/>
      <c r="B140" s="10" t="s">
        <v>174</v>
      </c>
      <c r="C140" s="59" t="s">
        <v>6</v>
      </c>
      <c r="D140" s="97">
        <v>4897.6</v>
      </c>
      <c r="E140" s="94">
        <v>3285.7</v>
      </c>
      <c r="F140" s="91">
        <f>SUM(D140/E140*100)</f>
        <v>149.05803938277995</v>
      </c>
    </row>
    <row r="141" spans="1:6" ht="25.5">
      <c r="A141" s="46"/>
      <c r="B141" s="10" t="s">
        <v>176</v>
      </c>
      <c r="C141" s="59" t="s">
        <v>6</v>
      </c>
      <c r="D141" s="72"/>
      <c r="E141" s="73"/>
      <c r="F141" s="76"/>
    </row>
    <row r="142" spans="1:6" ht="12.75">
      <c r="A142" s="46"/>
      <c r="B142" s="10" t="s">
        <v>175</v>
      </c>
      <c r="C142" s="59" t="s">
        <v>6</v>
      </c>
      <c r="D142" s="72"/>
      <c r="E142" s="73"/>
      <c r="F142" s="76"/>
    </row>
    <row r="143" spans="1:6" ht="12.75">
      <c r="A143" s="46" t="s">
        <v>121</v>
      </c>
      <c r="B143" s="12" t="s">
        <v>48</v>
      </c>
      <c r="C143" s="37" t="s">
        <v>49</v>
      </c>
      <c r="D143" s="72"/>
      <c r="E143" s="73"/>
      <c r="F143" s="76"/>
    </row>
    <row r="144" spans="1:6" ht="12.75">
      <c r="A144" s="46"/>
      <c r="B144" s="35" t="s">
        <v>129</v>
      </c>
      <c r="C144" s="37" t="s">
        <v>49</v>
      </c>
      <c r="D144" s="72"/>
      <c r="E144" s="73"/>
      <c r="F144" s="76"/>
    </row>
    <row r="145" spans="1:6" ht="15" customHeight="1">
      <c r="A145" s="45"/>
      <c r="B145" s="8" t="s">
        <v>188</v>
      </c>
      <c r="C145" s="37"/>
      <c r="D145" s="72"/>
      <c r="E145" s="73"/>
      <c r="F145" s="75"/>
    </row>
    <row r="146" spans="1:6" ht="25.5">
      <c r="A146" s="45" t="s">
        <v>122</v>
      </c>
      <c r="B146" s="12" t="s">
        <v>222</v>
      </c>
      <c r="C146" s="37" t="s">
        <v>6</v>
      </c>
      <c r="D146" s="95">
        <v>4874608</v>
      </c>
      <c r="E146" s="96">
        <v>3513991</v>
      </c>
      <c r="F146" s="91">
        <f>SUM(D146/E146*100)</f>
        <v>138.71999103014207</v>
      </c>
    </row>
    <row r="147" spans="1:6" ht="25.5">
      <c r="A147" s="45"/>
      <c r="B147" s="10" t="s">
        <v>13</v>
      </c>
      <c r="C147" s="59" t="s">
        <v>4</v>
      </c>
      <c r="D147" s="97">
        <v>125.4</v>
      </c>
      <c r="E147" s="98">
        <v>156.4</v>
      </c>
      <c r="F147" s="117" t="s">
        <v>5</v>
      </c>
    </row>
    <row r="148" spans="1:6" ht="12.75">
      <c r="A148" s="45"/>
      <c r="B148" s="37" t="s">
        <v>130</v>
      </c>
      <c r="C148" s="59"/>
      <c r="D148" s="97"/>
      <c r="E148" s="98"/>
      <c r="F148" s="117"/>
    </row>
    <row r="149" spans="1:6" ht="25.5">
      <c r="A149" s="45"/>
      <c r="B149" s="53" t="s">
        <v>177</v>
      </c>
      <c r="C149" s="37" t="s">
        <v>6</v>
      </c>
      <c r="D149" s="95"/>
      <c r="E149" s="96"/>
      <c r="F149" s="91" t="e">
        <f>SUM(D149/E149*100)</f>
        <v>#DIV/0!</v>
      </c>
    </row>
    <row r="150" spans="1:6" ht="12.75">
      <c r="A150" s="45"/>
      <c r="B150" s="53" t="s">
        <v>131</v>
      </c>
      <c r="C150" s="37" t="s">
        <v>6</v>
      </c>
      <c r="D150" s="97"/>
      <c r="E150" s="96"/>
      <c r="F150" s="117" t="s">
        <v>5</v>
      </c>
    </row>
    <row r="151" spans="1:6" ht="12.75">
      <c r="A151" s="45"/>
      <c r="B151" s="53" t="s">
        <v>132</v>
      </c>
      <c r="C151" s="37" t="s">
        <v>6</v>
      </c>
      <c r="D151" s="95"/>
      <c r="E151" s="96"/>
      <c r="F151" s="91" t="e">
        <f>SUM(D151/E151*100)</f>
        <v>#DIV/0!</v>
      </c>
    </row>
    <row r="152" spans="1:6" ht="25.5">
      <c r="A152" s="45"/>
      <c r="B152" s="10" t="s">
        <v>178</v>
      </c>
      <c r="C152" s="58" t="s">
        <v>6</v>
      </c>
      <c r="D152" s="120"/>
      <c r="E152" s="121"/>
      <c r="F152" s="91" t="e">
        <f>SUM(D152/E152*100)</f>
        <v>#DIV/0!</v>
      </c>
    </row>
    <row r="153" spans="1:6" ht="25.5" customHeight="1">
      <c r="A153" s="50"/>
      <c r="B153" s="52" t="s">
        <v>179</v>
      </c>
      <c r="C153" s="58" t="s">
        <v>6</v>
      </c>
      <c r="D153" s="120"/>
      <c r="E153" s="121"/>
      <c r="F153" s="91" t="e">
        <f>SUM(D153/E153*100)</f>
        <v>#DIV/0!</v>
      </c>
    </row>
    <row r="154" spans="1:6" ht="12.75">
      <c r="A154" s="45"/>
      <c r="B154" s="10" t="s">
        <v>133</v>
      </c>
      <c r="C154" s="37" t="s">
        <v>6</v>
      </c>
      <c r="D154" s="95"/>
      <c r="E154" s="96"/>
      <c r="F154" s="92" t="e">
        <f>SUM(D154/E154*100)</f>
        <v>#DIV/0!</v>
      </c>
    </row>
    <row r="155" spans="1:6" ht="25.5">
      <c r="A155" s="45"/>
      <c r="B155" s="10" t="s">
        <v>180</v>
      </c>
      <c r="C155" s="37" t="s">
        <v>6</v>
      </c>
      <c r="D155" s="95"/>
      <c r="E155" s="96"/>
      <c r="F155" s="92" t="e">
        <f>SUM(D155/E155*100)</f>
        <v>#DIV/0!</v>
      </c>
    </row>
    <row r="156" spans="1:6" ht="12.75">
      <c r="A156" s="45"/>
      <c r="B156" s="10" t="s">
        <v>181</v>
      </c>
      <c r="C156" s="37" t="s">
        <v>6</v>
      </c>
      <c r="D156" s="97"/>
      <c r="E156" s="98"/>
      <c r="F156" s="117" t="s">
        <v>5</v>
      </c>
    </row>
    <row r="157" spans="1:6" ht="12.75" customHeight="1">
      <c r="A157" s="45"/>
      <c r="B157" s="10" t="s">
        <v>182</v>
      </c>
      <c r="C157" s="37" t="s">
        <v>6</v>
      </c>
      <c r="D157" s="95"/>
      <c r="E157" s="96"/>
      <c r="F157" s="92" t="e">
        <f>SUM(D157/E157*100)</f>
        <v>#DIV/0!</v>
      </c>
    </row>
    <row r="158" spans="1:6" ht="12.75" customHeight="1">
      <c r="A158" s="45"/>
      <c r="B158" s="10" t="s">
        <v>183</v>
      </c>
      <c r="C158" s="37" t="s">
        <v>6</v>
      </c>
      <c r="D158" s="97"/>
      <c r="E158" s="98"/>
      <c r="F158" s="92" t="e">
        <f>SUM(D158/E158*100)</f>
        <v>#DIV/0!</v>
      </c>
    </row>
    <row r="159" spans="1:6" ht="12.75">
      <c r="A159" s="45"/>
      <c r="B159" s="10" t="s">
        <v>184</v>
      </c>
      <c r="C159" s="37" t="s">
        <v>6</v>
      </c>
      <c r="D159" s="95"/>
      <c r="E159" s="96"/>
      <c r="F159" s="92" t="e">
        <f>SUM(D159/E159*100)</f>
        <v>#DIV/0!</v>
      </c>
    </row>
    <row r="160" spans="1:6" ht="15" customHeight="1">
      <c r="A160" s="45"/>
      <c r="B160" s="8" t="s">
        <v>224</v>
      </c>
      <c r="C160" s="37"/>
      <c r="D160" s="69"/>
      <c r="E160" s="70"/>
      <c r="F160" s="71"/>
    </row>
    <row r="161" spans="1:6" ht="25.5">
      <c r="A161" s="45" t="s">
        <v>123</v>
      </c>
      <c r="B161" s="11" t="s">
        <v>185</v>
      </c>
      <c r="C161" s="59" t="s">
        <v>6</v>
      </c>
      <c r="D161" s="95">
        <v>2983162</v>
      </c>
      <c r="E161" s="96">
        <v>3108120</v>
      </c>
      <c r="F161" s="91">
        <f>SUM(D161/E161*100)</f>
        <v>95.97962755620762</v>
      </c>
    </row>
    <row r="162" spans="1:6" ht="12.75">
      <c r="A162" s="45" t="s">
        <v>124</v>
      </c>
      <c r="B162" s="12" t="s">
        <v>79</v>
      </c>
      <c r="C162" s="37" t="s">
        <v>6</v>
      </c>
      <c r="D162" s="95">
        <v>3740631</v>
      </c>
      <c r="E162" s="96">
        <v>3607220</v>
      </c>
      <c r="F162" s="91">
        <f>SUM(D162/E162*100)</f>
        <v>103.6984436768481</v>
      </c>
    </row>
    <row r="163" spans="1:6" ht="12.75">
      <c r="A163" s="45" t="s">
        <v>125</v>
      </c>
      <c r="B163" s="9" t="s">
        <v>80</v>
      </c>
      <c r="C163" s="37" t="s">
        <v>6</v>
      </c>
      <c r="D163" s="95">
        <v>757469</v>
      </c>
      <c r="E163" s="96">
        <v>499100</v>
      </c>
      <c r="F163" s="91">
        <f>SUM(D163/E163*100)</f>
        <v>151.76698056501704</v>
      </c>
    </row>
    <row r="164" spans="1:6" ht="12.75">
      <c r="A164" s="45" t="s">
        <v>126</v>
      </c>
      <c r="B164" s="9" t="s">
        <v>81</v>
      </c>
      <c r="C164" s="37" t="s">
        <v>4</v>
      </c>
      <c r="D164" s="97">
        <v>40.9</v>
      </c>
      <c r="E164" s="98">
        <v>36.4</v>
      </c>
      <c r="F164" s="99" t="s">
        <v>5</v>
      </c>
    </row>
    <row r="165" spans="1:6" ht="15" customHeight="1">
      <c r="A165" s="45"/>
      <c r="B165" s="8" t="s">
        <v>70</v>
      </c>
      <c r="C165" s="58"/>
      <c r="D165" s="8"/>
      <c r="E165" s="9"/>
      <c r="F165" s="83"/>
    </row>
    <row r="166" spans="1:6" ht="25.5">
      <c r="A166" s="45" t="s">
        <v>186</v>
      </c>
      <c r="B166" s="9" t="s">
        <v>143</v>
      </c>
      <c r="C166" s="60" t="s">
        <v>7</v>
      </c>
      <c r="D166" s="95">
        <v>47210.5</v>
      </c>
      <c r="E166" s="96">
        <v>41041.8</v>
      </c>
      <c r="F166" s="92">
        <f>D166/E166*100</f>
        <v>115.03028619602453</v>
      </c>
    </row>
    <row r="167" spans="1:6" ht="38.25">
      <c r="A167" s="45" t="s">
        <v>127</v>
      </c>
      <c r="B167" s="9" t="s">
        <v>225</v>
      </c>
      <c r="C167" s="58" t="s">
        <v>3</v>
      </c>
      <c r="D167" s="97">
        <v>0.213</v>
      </c>
      <c r="E167" s="98">
        <v>0.344</v>
      </c>
      <c r="F167" s="92">
        <f>D167/E167*100</f>
        <v>61.91860465116279</v>
      </c>
    </row>
    <row r="168" spans="1:6" ht="12.75">
      <c r="A168" s="47" t="s">
        <v>128</v>
      </c>
      <c r="B168" s="38" t="s">
        <v>83</v>
      </c>
      <c r="C168" s="61" t="s">
        <v>4</v>
      </c>
      <c r="D168" s="124">
        <v>0.4</v>
      </c>
      <c r="E168" s="122">
        <v>0.6</v>
      </c>
      <c r="F168" s="99" t="s">
        <v>5</v>
      </c>
    </row>
    <row r="169" spans="1:6" ht="9" customHeight="1">
      <c r="A169" s="13"/>
      <c r="B169" s="14"/>
      <c r="C169" s="15"/>
      <c r="D169" s="84"/>
      <c r="E169" s="81"/>
      <c r="F169" s="81"/>
    </row>
    <row r="170" spans="1:6" ht="12.75">
      <c r="A170" s="16" t="s">
        <v>50</v>
      </c>
      <c r="B170" s="14"/>
      <c r="C170" s="17"/>
      <c r="D170" s="18"/>
      <c r="E170" s="14"/>
      <c r="F170" s="14"/>
    </row>
    <row r="171" spans="1:6" ht="12.75">
      <c r="A171" s="55" t="s">
        <v>134</v>
      </c>
      <c r="B171" s="55"/>
      <c r="C171" s="55"/>
      <c r="D171" s="55"/>
      <c r="E171" s="55"/>
      <c r="F171" s="55"/>
    </row>
    <row r="172" spans="1:6" ht="14.25">
      <c r="A172" s="1"/>
      <c r="B172" s="19"/>
      <c r="C172" s="19"/>
      <c r="D172" s="19"/>
      <c r="E172" s="19"/>
      <c r="F172" s="19"/>
    </row>
    <row r="173" spans="2:6" s="24" customFormat="1" ht="12.75">
      <c r="B173" s="21"/>
      <c r="C173" s="22"/>
      <c r="D173" s="23"/>
      <c r="E173" s="21"/>
      <c r="F173" s="21"/>
    </row>
    <row r="174" spans="1:6" s="24" customFormat="1" ht="12.75">
      <c r="A174" s="24" t="s">
        <v>204</v>
      </c>
      <c r="B174" s="21"/>
      <c r="C174" s="25"/>
      <c r="D174" s="23"/>
      <c r="E174" s="21"/>
      <c r="F174" s="21"/>
    </row>
    <row r="175" spans="1:6" s="24" customFormat="1" ht="12.75">
      <c r="A175" s="20" t="s">
        <v>205</v>
      </c>
      <c r="B175" s="21"/>
      <c r="C175" s="25"/>
      <c r="D175" s="23"/>
      <c r="E175" s="21"/>
      <c r="F175" s="21"/>
    </row>
    <row r="176" spans="1:6" s="24" customFormat="1" ht="12.75">
      <c r="A176" s="20"/>
      <c r="B176" s="21"/>
      <c r="C176" s="25"/>
      <c r="D176" s="23"/>
      <c r="E176" s="21"/>
      <c r="F176" s="21"/>
    </row>
    <row r="177" spans="1:6" s="24" customFormat="1" ht="12.75">
      <c r="A177" s="20"/>
      <c r="B177" s="21"/>
      <c r="C177" s="25"/>
      <c r="D177" s="23"/>
      <c r="E177" s="21"/>
      <c r="F177" s="21"/>
    </row>
    <row r="178" spans="1:6" s="24" customFormat="1" ht="12.75">
      <c r="A178" s="20"/>
      <c r="B178" s="21"/>
      <c r="C178" s="25"/>
      <c r="D178" s="23"/>
      <c r="E178" s="21"/>
      <c r="F178" s="21"/>
    </row>
    <row r="179" spans="1:6" s="24" customFormat="1" ht="12.75">
      <c r="A179" s="20"/>
      <c r="B179" s="21"/>
      <c r="C179" s="25"/>
      <c r="D179" s="23"/>
      <c r="E179" s="21"/>
      <c r="F179" s="21"/>
    </row>
    <row r="180" spans="1:6" s="24" customFormat="1" ht="12.75">
      <c r="A180" s="20"/>
      <c r="B180" s="21"/>
      <c r="C180" s="25"/>
      <c r="D180" s="23"/>
      <c r="E180" s="21"/>
      <c r="F180" s="21"/>
    </row>
    <row r="181" spans="1:6" s="24" customFormat="1" ht="12.75">
      <c r="A181" s="20"/>
      <c r="B181" s="21"/>
      <c r="C181" s="25"/>
      <c r="D181" s="23"/>
      <c r="E181" s="21"/>
      <c r="F181" s="21"/>
    </row>
    <row r="182" spans="1:6" s="24" customFormat="1" ht="12.75">
      <c r="A182" s="20"/>
      <c r="B182" s="21"/>
      <c r="C182" s="25"/>
      <c r="D182" s="23"/>
      <c r="E182" s="21"/>
      <c r="F182" s="21"/>
    </row>
    <row r="183" spans="1:6" s="24" customFormat="1" ht="12.75">
      <c r="A183" s="20"/>
      <c r="B183" s="21"/>
      <c r="C183" s="25"/>
      <c r="D183" s="23"/>
      <c r="E183" s="21"/>
      <c r="F183" s="21"/>
    </row>
    <row r="184" spans="1:6" s="24" customFormat="1" ht="12.75">
      <c r="A184" s="20"/>
      <c r="B184" s="21"/>
      <c r="C184" s="25"/>
      <c r="D184" s="23"/>
      <c r="E184" s="21"/>
      <c r="F184" s="21"/>
    </row>
    <row r="185" spans="1:6" s="24" customFormat="1" ht="12.75">
      <c r="A185" s="20"/>
      <c r="B185" s="21"/>
      <c r="C185" s="25"/>
      <c r="D185" s="23"/>
      <c r="E185" s="21"/>
      <c r="F185" s="21"/>
    </row>
    <row r="186" spans="1:6" s="24" customFormat="1" ht="12.75">
      <c r="A186" s="20"/>
      <c r="B186" s="21"/>
      <c r="C186" s="25"/>
      <c r="D186" s="23"/>
      <c r="E186" s="21"/>
      <c r="F186" s="21"/>
    </row>
    <row r="187" spans="1:6" s="24" customFormat="1" ht="12.75">
      <c r="A187" s="20"/>
      <c r="B187" s="21"/>
      <c r="C187" s="25"/>
      <c r="D187" s="23"/>
      <c r="E187" s="21"/>
      <c r="F187" s="21"/>
    </row>
  </sheetData>
  <sheetProtection/>
  <mergeCells count="6">
    <mergeCell ref="A8:F8"/>
    <mergeCell ref="A9:F9"/>
    <mergeCell ref="E5:F5"/>
    <mergeCell ref="A6:F6"/>
    <mergeCell ref="A7:F7"/>
    <mergeCell ref="A10:F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alignWithMargins="0">
    <oddFooter>&amp;C&amp;8&amp;P</oddFooter>
  </headerFooter>
  <rowBreaks count="2" manualBreakCount="2">
    <brk id="45" max="5" man="1"/>
    <brk id="1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2356-10021</cp:lastModifiedBy>
  <cp:lastPrinted>2024-02-09T13:32:17Z</cp:lastPrinted>
  <dcterms:created xsi:type="dcterms:W3CDTF">2004-12-27T07:54:16Z</dcterms:created>
  <dcterms:modified xsi:type="dcterms:W3CDTF">2024-02-09T13:39:03Z</dcterms:modified>
  <cp:category/>
  <cp:version/>
  <cp:contentType/>
  <cp:contentStatus/>
</cp:coreProperties>
</file>