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<sst xmlns="http://schemas.openxmlformats.org/spreadsheetml/2006/main" count="357" uniqueCount="226">
  <si>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</si>
  <si>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</si>
  <si>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</si>
  <si>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</si>
  <si>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</si>
  <si>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</si>
  <si>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</si>
  <si>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</si>
  <si>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</si>
  <si>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</si>
  <si>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</si>
  <si>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</si>
  <si>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</si>
  <si>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</si>
  <si>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</si>
  <si>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</si>
  <si>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</si>
  <si>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</si>
  <si>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</si>
  <si>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</si>
  <si>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</si>
  <si>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</si>
  <si>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</si>
  <si>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</si>
  <si>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</si>
  <si>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</si>
  <si>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</si>
  <si>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</si>
  <si>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</si>
  <si>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</si>
  <si>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</si>
  <si>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</si>
  <si>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</si>
  <si>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</si>
  <si>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</si>
  <si>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</si>
  <si>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</si>
  <si>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</si>
  <si>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</si>
  <si>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</si>
  <si>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</si>
  <si>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</si>
  <si>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</si>
  <si>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</si>
  <si>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</si>
  <si>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</si>
  <si>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</si>
  <si>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</si>
  <si>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</si>
  <si>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</si>
  <si>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</si>
  <si>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</si>
  <si>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</si>
  <si>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</si>
  <si>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</si>
  <si>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</si>
  <si>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</si>
  <si>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</si>
  <si>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</si>
  <si>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</si>
  <si>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</si>
  <si>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</si>
  <si>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</si>
  <si>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</si>
  <si>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</si>
  <si>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</si>
  <si>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</si>
  <si>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</si>
  <si>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</si>
  <si>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</si>
  <si>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</si>
  <si>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</si>
  <si>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</si>
  <si>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</si>
  <si>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</si>
  <si>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</si>
  <si>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</si>
  <si>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</si>
  <si>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</si>
  <si>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</si>
  <si>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</si>
  <si>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</si>
  <si>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</si>
  <si>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</si>
  <si>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</si>
  <si>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</si>
  <si>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</si>
  <si>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</si>
  <si>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</si>
  <si>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</si>
  <si>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</si>
  <si>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</si>
  <si>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</si>
  <si>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</si>
  <si>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</si>
  <si>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</si>
  <si>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</si>
  <si>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</si>
  <si>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</si>
  <si>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</si>
  <si>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</si>
  <si>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</si>
  <si>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</si>
  <si>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</si>
  <si>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</si>
  <si>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</si>
  <si>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</si>
  <si>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</si>
  <si>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</si>
  <si>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</si>
  <si>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</si>
  <si>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</si>
  <si>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</si>
  <si>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</si>
  <si>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</si>
  <si>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</si>
  <si>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</si>
  <si>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</si>
  <si>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</si>
  <si>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</si>
  <si>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</si>
  <si>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</si>
  <si>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</si>
  <si>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</si>
  <si>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</si>
  <si>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</si>
  <si>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</si>
  <si>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</si>
  <si>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</si>
  <si>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</si>
  <si>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</si>
  <si>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</si>
  <si>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</si>
  <si>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</si>
  <si>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</si>
  <si>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</si>
  <si>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</si>
  <si>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</si>
  <si>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</si>
  <si>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</si>
  <si>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</si>
  <si>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</si>
  <si>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</si>
  <si>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</si>
  <si>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</si>
  <si>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</si>
  <si>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</si>
  <si>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</si>
  <si>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</si>
  <si>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</si>
  <si>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</si>
  <si>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</si>
  <si>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</si>
  <si>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</si>
  <si>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</si>
  <si>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</si>
  <si>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</si>
  <si>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</si>
  <si>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</si>
  <si>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</si>
  <si>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</si>
  <si>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</si>
  <si>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</si>
  <si>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</si>
  <si>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</si>
  <si>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</si>
  <si>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</si>
  <si>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</si>
  <si>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</si>
  <si>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</si>
  <si>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</si>
  <si>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</si>
  <si>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</si>
  <si>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</si>
  <si>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</si>
  <si>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</si>
  <si>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</si>
  <si>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</si>
  <si>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</si>
  <si>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</si>
  <si>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</si>
  <si>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</si>
  <si>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</si>
  <si>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</si>
  <si>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</si>
  <si>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</si>
  <si>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</si>
  <si>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</si>
  <si>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</si>
  <si>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</si>
  <si>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</si>
  <si>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</si>
  <si>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</si>
  <si>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</si>
  <si>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</si>
  <si>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</si>
  <si>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</si>
  <si>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</si>
  <si>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</si>
  <si>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</si>
  <si>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</si>
  <si>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</si>
  <si>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</si>
  <si>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муниципального образования Усть-Лабинский район</t>
  </si>
  <si>
    <t xml:space="preserve">                                (наименование муниципального образования)</t>
  </si>
  <si>
    <t>Ковалева Светлана Николаевна</t>
  </si>
  <si>
    <t>8 86135 51863</t>
  </si>
  <si>
    <t xml:space="preserve">                   (нарастающим итогом)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</si>
  <si>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</si>
  <si>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</si>
  <si>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 xml:space="preserve">плодоовощные консервы </t>
  </si>
  <si>
    <t>молоко жидкое обработанное, включая молоко для детского питания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</si>
  <si>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</si>
  <si>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</si>
  <si>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</si>
  <si>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</si>
  <si>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</si>
  <si>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</si>
  <si>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энергия тепловая, отпущенная котельными</t>
  </si>
  <si>
    <t>тыс.усл.банок</t>
  </si>
  <si>
    <t>тыс. куб. м</t>
  </si>
  <si>
    <t>тыс. Гкал</t>
  </si>
  <si>
    <t>масла растительные и их фракции нерафинированные</t>
  </si>
  <si>
    <t>Численность безработных граждан, зарегистрированных в государственных учреждениях службы занятости по состоянию на  1 марта 2023 года</t>
  </si>
  <si>
    <t>за январь-март  2023 года</t>
  </si>
  <si>
    <t>Финансы на  1 марта  2023 года*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</si>
</sst>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0" xfId="0" applyFont="1" applyBorder="1" applyAlignment="1" applyProtection="1">
      <alignment horizontal="right"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4" fontId="48" fillId="0" borderId="10" xfId="0" applyNumberFormat="1" applyFont="1" applyBorder="1" applyAlignment="1" applyProtection="1">
      <alignment horizontal="right" wrapText="1"/>
      <protection locked="0"/>
    </xf>
    <xf numFmtId="0" fontId="48" fillId="0" borderId="16" xfId="0" applyFont="1" applyBorder="1" applyAlignment="1" applyProtection="1">
      <alignment horizontal="right" wrapText="1"/>
      <protection/>
    </xf>
    <xf numFmtId="0" fontId="48" fillId="0" borderId="16" xfId="0" applyFont="1" applyBorder="1" applyAlignment="1" applyProtection="1">
      <alignment wrapText="1"/>
      <protection locked="0"/>
    </xf>
    <xf numFmtId="172" fontId="48" fillId="0" borderId="16" xfId="0" applyNumberFormat="1" applyFont="1" applyBorder="1" applyAlignment="1" applyProtection="1">
      <alignment wrapText="1"/>
      <protection locked="0"/>
    </xf>
    <xf numFmtId="0" fontId="49" fillId="0" borderId="10" xfId="0" applyFont="1" applyBorder="1" applyAlignment="1">
      <alignment horizontal="center" wrapText="1"/>
    </xf>
    <xf numFmtId="172" fontId="4" fillId="0" borderId="16" xfId="0" applyNumberFormat="1" applyFont="1" applyBorder="1" applyAlignment="1" applyProtection="1">
      <alignment horizontal="right" wrapText="1"/>
      <protection/>
    </xf>
    <xf numFmtId="0" fontId="4" fillId="0" borderId="16" xfId="0" applyFont="1" applyBorder="1" applyAlignment="1">
      <alignment horizontal="right"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horizontal="right"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left" wrapText="1"/>
    </xf>
    <xf numFmtId="3" fontId="48" fillId="0" borderId="10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wrapText="1"/>
    </xf>
    <xf numFmtId="3" fontId="48" fillId="0" borderId="10" xfId="0" applyNumberFormat="1" applyFont="1" applyBorder="1" applyAlignment="1" applyProtection="1">
      <alignment horizontal="right" wrapText="1"/>
      <protection locked="0"/>
    </xf>
    <xf numFmtId="3" fontId="48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83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wrapText="1"/>
      <protection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view="pageBreakPreview" zoomScaleNormal="115" zoomScaleSheetLayoutView="100" workbookViewId="0" topLeftCell="A142">
      <selection activeCell="D120" sqref="D120"/>
    </sheetView>
  </sheetViews>
  <sheetFormatPr defaultColWidth="9.00390625" defaultRowHeight="12.75"/>
  <cols>
    <col min="1" max="1" width="5.25390625" style="2" customWidth="1"/>
    <col min="2" max="2" width="50.253906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5"/>
      <c r="C1" s="55"/>
      <c r="D1" s="60" t="s">
        <v>188</v>
      </c>
      <c r="F1" s="55"/>
    </row>
    <row r="2" spans="1:6" ht="12.75" customHeight="1">
      <c r="A2" s="1"/>
      <c r="B2" s="55"/>
      <c r="C2" s="55"/>
      <c r="D2" s="60" t="s">
        <v>197</v>
      </c>
      <c r="F2" s="55"/>
    </row>
    <row r="3" spans="1:6" ht="12.75" customHeight="1">
      <c r="A3" s="1"/>
      <c r="B3" s="55"/>
      <c r="C3" s="55"/>
      <c r="D3" s="60" t="s">
        <v>198</v>
      </c>
      <c r="F3" s="55"/>
    </row>
    <row r="4" spans="1:6" ht="15.75">
      <c r="A4" s="54"/>
      <c r="B4" s="54"/>
      <c r="C4" s="54"/>
      <c r="D4" s="68" t="s">
        <v>196</v>
      </c>
      <c r="E4" s="69"/>
      <c r="F4" s="70"/>
    </row>
    <row r="5" spans="1:6" ht="8.25" customHeight="1">
      <c r="A5" s="31"/>
      <c r="B5" s="32"/>
      <c r="C5" s="32"/>
      <c r="D5" s="32"/>
      <c r="E5" s="127"/>
      <c r="F5" s="127"/>
    </row>
    <row r="6" spans="1:6" ht="12" customHeight="1">
      <c r="A6" s="128" t="s">
        <v>0</v>
      </c>
      <c r="B6" s="128"/>
      <c r="C6" s="128"/>
      <c r="D6" s="128"/>
      <c r="E6" s="128"/>
      <c r="F6" s="128"/>
    </row>
    <row r="7" spans="1:6" ht="14.25" customHeight="1">
      <c r="A7" s="126" t="s">
        <v>203</v>
      </c>
      <c r="B7" s="126"/>
      <c r="C7" s="126"/>
      <c r="D7" s="126"/>
      <c r="E7" s="126"/>
      <c r="F7" s="126"/>
    </row>
    <row r="8" spans="1:6" ht="10.5" customHeight="1">
      <c r="A8" s="125" t="s">
        <v>204</v>
      </c>
      <c r="B8" s="125"/>
      <c r="C8" s="125"/>
      <c r="D8" s="125"/>
      <c r="E8" s="125"/>
      <c r="F8" s="125"/>
    </row>
    <row r="9" spans="1:6" ht="14.25" customHeight="1">
      <c r="A9" s="126" t="s">
        <v>224</v>
      </c>
      <c r="B9" s="126"/>
      <c r="C9" s="126"/>
      <c r="D9" s="126"/>
      <c r="E9" s="126"/>
      <c r="F9" s="126"/>
    </row>
    <row r="10" spans="1:6" ht="12" customHeight="1">
      <c r="A10" s="129" t="s">
        <v>207</v>
      </c>
      <c r="B10" s="129"/>
      <c r="C10" s="130"/>
      <c r="D10" s="130"/>
      <c r="E10" s="130"/>
      <c r="F10" s="130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2" t="s">
        <v>1</v>
      </c>
      <c r="B12" s="63" t="s">
        <v>2</v>
      </c>
      <c r="C12" s="63" t="s">
        <v>194</v>
      </c>
      <c r="D12" s="63" t="s">
        <v>145</v>
      </c>
      <c r="E12" s="63" t="s">
        <v>190</v>
      </c>
      <c r="F12" s="63" t="s">
        <v>146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66</v>
      </c>
      <c r="C14" s="45"/>
      <c r="D14" s="46"/>
      <c r="E14" s="47"/>
      <c r="F14" s="48"/>
    </row>
    <row r="15" spans="1:6" ht="12.75">
      <c r="A15" s="49" t="s">
        <v>89</v>
      </c>
      <c r="B15" s="12" t="s">
        <v>59</v>
      </c>
      <c r="C15" s="39" t="s">
        <v>46</v>
      </c>
      <c r="D15" s="97">
        <v>55</v>
      </c>
      <c r="E15" s="9">
        <v>55</v>
      </c>
      <c r="F15" s="50">
        <f>D15/E15*100</f>
        <v>100</v>
      </c>
    </row>
    <row r="16" spans="1:6" ht="12.75">
      <c r="A16" s="51"/>
      <c r="B16" s="34" t="s">
        <v>52</v>
      </c>
      <c r="C16" s="39" t="s">
        <v>46</v>
      </c>
      <c r="D16" s="97">
        <v>14</v>
      </c>
      <c r="E16" s="9">
        <v>14</v>
      </c>
      <c r="F16" s="50">
        <f>D16/E16*100</f>
        <v>100</v>
      </c>
    </row>
    <row r="17" spans="1:6" ht="51">
      <c r="A17" s="51" t="s">
        <v>90</v>
      </c>
      <c r="B17" s="9" t="s">
        <v>142</v>
      </c>
      <c r="C17" s="64" t="s">
        <v>6</v>
      </c>
      <c r="D17" s="104">
        <f>D19+D45+D46</f>
        <v>4208440.77</v>
      </c>
      <c r="E17" s="103">
        <f>E19+E45+E46</f>
        <v>4364810.300000001</v>
      </c>
      <c r="F17" s="87">
        <f>D17/E17*100</f>
        <v>96.41749539493158</v>
      </c>
    </row>
    <row r="18" spans="1:6" ht="12.75">
      <c r="A18" s="51" t="s">
        <v>87</v>
      </c>
      <c r="B18" s="9" t="s">
        <v>57</v>
      </c>
      <c r="C18" s="64" t="s">
        <v>6</v>
      </c>
      <c r="D18" s="101">
        <v>0</v>
      </c>
      <c r="E18" s="102">
        <v>0</v>
      </c>
      <c r="F18" s="86"/>
    </row>
    <row r="19" spans="1:7" ht="12.75">
      <c r="A19" s="51" t="s">
        <v>88</v>
      </c>
      <c r="B19" s="9" t="s">
        <v>58</v>
      </c>
      <c r="C19" s="64" t="s">
        <v>6</v>
      </c>
      <c r="D19" s="104">
        <f>D21+D22+D23+D24+D25+D26+D27+D28+D29+D30+D31+D32+D33+D34+D35+D36+D37+D38+D39+D40+D41+D42+D43+D44</f>
        <v>3995045.8699999996</v>
      </c>
      <c r="E19" s="103">
        <f>E21+E22+E23+E24+E25+E26+E27+E28+E29+E30+E31+E32+E33+E34+E35+E36+E37+E38+E39+E40+E41+E42+E43+E44</f>
        <v>4180833.6</v>
      </c>
      <c r="F19" s="85">
        <f>D19/E19*100</f>
        <v>95.55620367191842</v>
      </c>
      <c r="G19" s="107"/>
    </row>
    <row r="20" spans="1:6" ht="12.75">
      <c r="A20" s="51"/>
      <c r="B20" s="39" t="s">
        <v>131</v>
      </c>
      <c r="C20" s="64"/>
      <c r="D20" s="78"/>
      <c r="E20" s="79"/>
      <c r="F20" s="85"/>
    </row>
    <row r="21" spans="1:7" ht="12.75" customHeight="1">
      <c r="A21" s="51"/>
      <c r="B21" s="12" t="s">
        <v>147</v>
      </c>
      <c r="C21" s="64" t="s">
        <v>6</v>
      </c>
      <c r="D21" s="98">
        <v>3551722.4</v>
      </c>
      <c r="E21" s="99">
        <v>3670349</v>
      </c>
      <c r="F21" s="85">
        <f>D21/E21*100</f>
        <v>96.76797492554523</v>
      </c>
      <c r="G21" s="107"/>
    </row>
    <row r="22" spans="1:6" ht="12.75" customHeight="1">
      <c r="A22" s="51"/>
      <c r="B22" s="12" t="s">
        <v>148</v>
      </c>
      <c r="C22" s="64" t="s">
        <v>6</v>
      </c>
      <c r="D22" s="98">
        <v>820</v>
      </c>
      <c r="E22" s="98">
        <v>986</v>
      </c>
      <c r="F22" s="85">
        <f aca="true" t="shared" si="0" ref="F22:F46">D22/E22*100</f>
        <v>83.16430020283975</v>
      </c>
    </row>
    <row r="23" spans="1:6" ht="12.75" customHeight="1">
      <c r="A23" s="51"/>
      <c r="B23" s="12" t="s">
        <v>149</v>
      </c>
      <c r="C23" s="64" t="s">
        <v>6</v>
      </c>
      <c r="D23" s="100">
        <v>0</v>
      </c>
      <c r="E23" s="100">
        <v>0</v>
      </c>
      <c r="F23" s="85" t="e">
        <f t="shared" si="0"/>
        <v>#DIV/0!</v>
      </c>
    </row>
    <row r="24" spans="1:7" ht="12.75" customHeight="1">
      <c r="A24" s="51"/>
      <c r="B24" s="12" t="s">
        <v>150</v>
      </c>
      <c r="C24" s="64" t="s">
        <v>6</v>
      </c>
      <c r="D24" s="98">
        <v>4095</v>
      </c>
      <c r="E24" s="100">
        <v>197.9</v>
      </c>
      <c r="F24" s="85">
        <f t="shared" si="0"/>
        <v>2069.2268822637698</v>
      </c>
      <c r="G24" s="105"/>
    </row>
    <row r="25" spans="1:7" ht="12.75">
      <c r="A25" s="51"/>
      <c r="B25" s="12" t="s">
        <v>151</v>
      </c>
      <c r="C25" s="64" t="s">
        <v>6</v>
      </c>
      <c r="D25" s="98">
        <v>21551</v>
      </c>
      <c r="E25" s="98">
        <v>21234.7</v>
      </c>
      <c r="F25" s="85">
        <f t="shared" si="0"/>
        <v>101.48954305923795</v>
      </c>
      <c r="G25" s="105"/>
    </row>
    <row r="26" spans="1:7" ht="12.75">
      <c r="A26" s="51"/>
      <c r="B26" s="12" t="s">
        <v>152</v>
      </c>
      <c r="C26" s="64" t="s">
        <v>6</v>
      </c>
      <c r="D26" s="100">
        <v>0</v>
      </c>
      <c r="E26" s="100">
        <v>0</v>
      </c>
      <c r="F26" s="85" t="e">
        <f t="shared" si="0"/>
        <v>#DIV/0!</v>
      </c>
      <c r="G26" s="105"/>
    </row>
    <row r="27" spans="1:7" ht="38.25">
      <c r="A27" s="51"/>
      <c r="B27" s="12" t="s">
        <v>153</v>
      </c>
      <c r="C27" s="64" t="s">
        <v>6</v>
      </c>
      <c r="D27" s="100">
        <v>61.77</v>
      </c>
      <c r="E27" s="98">
        <v>129.2</v>
      </c>
      <c r="F27" s="85">
        <f t="shared" si="0"/>
        <v>47.80959752321982</v>
      </c>
      <c r="G27" s="107"/>
    </row>
    <row r="28" spans="1:7" ht="12.75">
      <c r="A28" s="51"/>
      <c r="B28" s="12" t="s">
        <v>154</v>
      </c>
      <c r="C28" s="64" t="s">
        <v>6</v>
      </c>
      <c r="D28" s="100">
        <v>0</v>
      </c>
      <c r="E28" s="100">
        <v>0</v>
      </c>
      <c r="F28" s="85" t="e">
        <f t="shared" si="0"/>
        <v>#DIV/0!</v>
      </c>
      <c r="G28" s="107"/>
    </row>
    <row r="29" spans="1:7" ht="25.5">
      <c r="A29" s="51"/>
      <c r="B29" s="12" t="s">
        <v>155</v>
      </c>
      <c r="C29" s="64" t="s">
        <v>6</v>
      </c>
      <c r="D29" s="100">
        <v>0</v>
      </c>
      <c r="E29" s="100">
        <v>0</v>
      </c>
      <c r="F29" s="85" t="e">
        <f t="shared" si="0"/>
        <v>#DIV/0!</v>
      </c>
      <c r="G29" s="107"/>
    </row>
    <row r="30" spans="1:7" ht="12.75">
      <c r="A30" s="51"/>
      <c r="B30" s="12" t="s">
        <v>156</v>
      </c>
      <c r="C30" s="64" t="s">
        <v>6</v>
      </c>
      <c r="D30" s="100">
        <v>0</v>
      </c>
      <c r="E30" s="100">
        <v>0</v>
      </c>
      <c r="F30" s="85" t="e">
        <f t="shared" si="0"/>
        <v>#DIV/0!</v>
      </c>
      <c r="G30" s="107"/>
    </row>
    <row r="31" spans="1:7" ht="12.75">
      <c r="A31" s="51"/>
      <c r="B31" s="12" t="s">
        <v>157</v>
      </c>
      <c r="C31" s="64" t="s">
        <v>6</v>
      </c>
      <c r="D31" s="98">
        <v>359.8</v>
      </c>
      <c r="E31" s="98">
        <v>2824.4</v>
      </c>
      <c r="F31" s="85">
        <f t="shared" si="0"/>
        <v>12.738988811783033</v>
      </c>
      <c r="G31" s="107"/>
    </row>
    <row r="32" spans="1:7" ht="25.5">
      <c r="A32" s="51"/>
      <c r="B32" s="12" t="s">
        <v>158</v>
      </c>
      <c r="C32" s="64" t="s">
        <v>6</v>
      </c>
      <c r="D32" s="100">
        <v>0</v>
      </c>
      <c r="E32" s="100">
        <v>0</v>
      </c>
      <c r="F32" s="85" t="e">
        <f t="shared" si="0"/>
        <v>#DIV/0!</v>
      </c>
      <c r="G32" s="107"/>
    </row>
    <row r="33" spans="1:7" ht="12.75">
      <c r="A33" s="51"/>
      <c r="B33" s="12" t="s">
        <v>67</v>
      </c>
      <c r="C33" s="64" t="s">
        <v>6</v>
      </c>
      <c r="D33" s="98">
        <v>3135.4</v>
      </c>
      <c r="E33" s="98">
        <v>2338.8</v>
      </c>
      <c r="F33" s="85">
        <f t="shared" si="0"/>
        <v>134.06020181289549</v>
      </c>
      <c r="G33" s="107"/>
    </row>
    <row r="34" spans="1:7" ht="12.75" customHeight="1">
      <c r="A34" s="51"/>
      <c r="B34" s="12" t="s">
        <v>159</v>
      </c>
      <c r="C34" s="64" t="s">
        <v>6</v>
      </c>
      <c r="D34" s="98">
        <v>391201.4</v>
      </c>
      <c r="E34" s="98">
        <v>470184</v>
      </c>
      <c r="F34" s="85">
        <f t="shared" si="0"/>
        <v>83.20176781855615</v>
      </c>
      <c r="G34" s="106"/>
    </row>
    <row r="35" spans="1:7" ht="12.75">
      <c r="A35" s="51"/>
      <c r="B35" s="12" t="s">
        <v>160</v>
      </c>
      <c r="C35" s="64" t="s">
        <v>6</v>
      </c>
      <c r="D35" s="100">
        <v>0</v>
      </c>
      <c r="E35" s="100">
        <v>0</v>
      </c>
      <c r="F35" s="85" t="e">
        <f t="shared" si="0"/>
        <v>#DIV/0!</v>
      </c>
      <c r="G35" s="107"/>
    </row>
    <row r="36" spans="1:7" ht="25.5">
      <c r="A36" s="51"/>
      <c r="B36" s="12" t="s">
        <v>161</v>
      </c>
      <c r="C36" s="64" t="s">
        <v>6</v>
      </c>
      <c r="D36" s="98">
        <v>21782.6</v>
      </c>
      <c r="E36" s="98">
        <v>9896.6</v>
      </c>
      <c r="F36" s="85">
        <f t="shared" si="0"/>
        <v>220.10185316169188</v>
      </c>
      <c r="G36" s="105"/>
    </row>
    <row r="37" spans="1:6" ht="12.75" customHeight="1">
      <c r="A37" s="51"/>
      <c r="B37" s="12" t="s">
        <v>162</v>
      </c>
      <c r="C37" s="64" t="s">
        <v>6</v>
      </c>
      <c r="D37" s="100">
        <v>0</v>
      </c>
      <c r="E37" s="100">
        <v>0</v>
      </c>
      <c r="F37" s="85" t="e">
        <f t="shared" si="0"/>
        <v>#DIV/0!</v>
      </c>
    </row>
    <row r="38" spans="1:6" ht="12.75">
      <c r="A38" s="51"/>
      <c r="B38" s="12" t="s">
        <v>163</v>
      </c>
      <c r="C38" s="64" t="s">
        <v>6</v>
      </c>
      <c r="D38" s="100">
        <v>0</v>
      </c>
      <c r="E38" s="100">
        <v>0</v>
      </c>
      <c r="F38" s="85" t="e">
        <f t="shared" si="0"/>
        <v>#DIV/0!</v>
      </c>
    </row>
    <row r="39" spans="1:6" ht="25.5">
      <c r="A39" s="51"/>
      <c r="B39" s="12" t="s">
        <v>164</v>
      </c>
      <c r="C39" s="64" t="s">
        <v>6</v>
      </c>
      <c r="D39" s="100">
        <v>0</v>
      </c>
      <c r="E39" s="100">
        <v>0</v>
      </c>
      <c r="F39" s="85" t="e">
        <f t="shared" si="0"/>
        <v>#DIV/0!</v>
      </c>
    </row>
    <row r="40" spans="1:6" ht="25.5">
      <c r="A40" s="51"/>
      <c r="B40" s="12" t="s">
        <v>165</v>
      </c>
      <c r="C40" s="64" t="s">
        <v>6</v>
      </c>
      <c r="D40" s="100">
        <v>0</v>
      </c>
      <c r="E40" s="100">
        <v>0</v>
      </c>
      <c r="F40" s="85" t="e">
        <f t="shared" si="0"/>
        <v>#DIV/0!</v>
      </c>
    </row>
    <row r="41" spans="1:6" ht="14.25" customHeight="1">
      <c r="A41" s="51"/>
      <c r="B41" s="12" t="s">
        <v>166</v>
      </c>
      <c r="C41" s="64" t="s">
        <v>6</v>
      </c>
      <c r="D41" s="100">
        <v>0</v>
      </c>
      <c r="E41" s="100">
        <v>0</v>
      </c>
      <c r="F41" s="85" t="e">
        <f t="shared" si="0"/>
        <v>#DIV/0!</v>
      </c>
    </row>
    <row r="42" spans="1:6" ht="12.75">
      <c r="A42" s="51"/>
      <c r="B42" s="12" t="s">
        <v>167</v>
      </c>
      <c r="C42" s="64" t="s">
        <v>6</v>
      </c>
      <c r="D42" s="100">
        <v>0</v>
      </c>
      <c r="E42" s="100">
        <v>0</v>
      </c>
      <c r="F42" s="85" t="e">
        <f t="shared" si="0"/>
        <v>#DIV/0!</v>
      </c>
    </row>
    <row r="43" spans="1:6" ht="12.75">
      <c r="A43" s="51"/>
      <c r="B43" s="12" t="s">
        <v>168</v>
      </c>
      <c r="C43" s="64" t="s">
        <v>6</v>
      </c>
      <c r="D43" s="100">
        <v>0</v>
      </c>
      <c r="E43" s="100">
        <v>0</v>
      </c>
      <c r="F43" s="85" t="e">
        <f t="shared" si="0"/>
        <v>#DIV/0!</v>
      </c>
    </row>
    <row r="44" spans="1:6" ht="12.75">
      <c r="A44" s="51"/>
      <c r="B44" s="12" t="s">
        <v>169</v>
      </c>
      <c r="C44" s="64" t="s">
        <v>6</v>
      </c>
      <c r="D44" s="98">
        <v>316.5</v>
      </c>
      <c r="E44" s="98">
        <v>2693</v>
      </c>
      <c r="F44" s="85">
        <f t="shared" si="0"/>
        <v>11.75269216487189</v>
      </c>
    </row>
    <row r="45" spans="1:6" ht="25.5">
      <c r="A45" s="51" t="s">
        <v>91</v>
      </c>
      <c r="B45" s="12" t="s">
        <v>170</v>
      </c>
      <c r="C45" s="64" t="s">
        <v>6</v>
      </c>
      <c r="D45" s="98">
        <v>170778.5</v>
      </c>
      <c r="E45" s="98">
        <v>146417.3</v>
      </c>
      <c r="F45" s="85">
        <f t="shared" si="0"/>
        <v>116.63819780859231</v>
      </c>
    </row>
    <row r="46" spans="1:6" ht="38.25">
      <c r="A46" s="56" t="s">
        <v>171</v>
      </c>
      <c r="B46" s="57" t="s">
        <v>172</v>
      </c>
      <c r="C46" s="64" t="s">
        <v>6</v>
      </c>
      <c r="D46" s="98">
        <v>42616.4</v>
      </c>
      <c r="E46" s="98">
        <v>37559.4</v>
      </c>
      <c r="F46" s="85">
        <f t="shared" si="0"/>
        <v>113.46400634727925</v>
      </c>
    </row>
    <row r="47" spans="1:6" ht="12.75">
      <c r="A47" s="51" t="s">
        <v>92</v>
      </c>
      <c r="B47" s="9" t="s">
        <v>56</v>
      </c>
      <c r="C47" s="64" t="s">
        <v>82</v>
      </c>
      <c r="D47" s="80"/>
      <c r="E47" s="80"/>
      <c r="F47" s="81"/>
    </row>
    <row r="48" spans="1:6" ht="24.75" customHeight="1">
      <c r="A48" s="51"/>
      <c r="B48" s="92" t="s">
        <v>86</v>
      </c>
      <c r="C48" s="64"/>
      <c r="D48" s="78"/>
      <c r="E48" s="79"/>
      <c r="F48" s="81"/>
    </row>
    <row r="49" spans="1:6" ht="51">
      <c r="A49" s="51"/>
      <c r="B49" s="71" t="s">
        <v>208</v>
      </c>
      <c r="C49" s="73" t="s">
        <v>74</v>
      </c>
      <c r="D49" s="108">
        <v>2933.209</v>
      </c>
      <c r="E49" s="109">
        <v>2105.124</v>
      </c>
      <c r="F49" s="85">
        <f>D49/E49*100</f>
        <v>139.3366376517488</v>
      </c>
    </row>
    <row r="50" spans="1:6" ht="12.75" customHeight="1">
      <c r="A50" s="51"/>
      <c r="B50" s="72" t="s">
        <v>209</v>
      </c>
      <c r="C50" s="74" t="s">
        <v>74</v>
      </c>
      <c r="D50" s="108">
        <v>10.088</v>
      </c>
      <c r="E50" s="109">
        <v>1.4</v>
      </c>
      <c r="F50" s="85">
        <f aca="true" t="shared" si="1" ref="F50:F70">D50/E50*100</f>
        <v>720.5714285714286</v>
      </c>
    </row>
    <row r="51" spans="1:6" ht="12.75" customHeight="1">
      <c r="A51" s="51"/>
      <c r="B51" s="72" t="s">
        <v>210</v>
      </c>
      <c r="C51" s="74" t="s">
        <v>219</v>
      </c>
      <c r="D51" s="98">
        <v>6914.17</v>
      </c>
      <c r="E51" s="99">
        <v>7472.5</v>
      </c>
      <c r="F51" s="85">
        <f t="shared" si="1"/>
        <v>92.52820341251254</v>
      </c>
    </row>
    <row r="52" spans="1:6" ht="24" customHeight="1">
      <c r="A52" s="51"/>
      <c r="B52" s="72" t="s">
        <v>222</v>
      </c>
      <c r="C52" s="74" t="s">
        <v>74</v>
      </c>
      <c r="D52" s="110">
        <v>23138.203</v>
      </c>
      <c r="E52" s="99">
        <v>16369.8</v>
      </c>
      <c r="F52" s="85">
        <f t="shared" si="1"/>
        <v>141.34688878300287</v>
      </c>
    </row>
    <row r="53" spans="1:6" ht="12.75" customHeight="1">
      <c r="A53" s="51"/>
      <c r="B53" s="72" t="s">
        <v>211</v>
      </c>
      <c r="C53" s="74" t="s">
        <v>74</v>
      </c>
      <c r="D53" s="111">
        <v>245.3</v>
      </c>
      <c r="E53" s="112">
        <v>275.8</v>
      </c>
      <c r="F53" s="85">
        <f t="shared" si="1"/>
        <v>88.94126178390138</v>
      </c>
    </row>
    <row r="54" spans="1:6" ht="12.75" customHeight="1">
      <c r="A54" s="51"/>
      <c r="B54" s="72" t="s">
        <v>212</v>
      </c>
      <c r="C54" s="74" t="s">
        <v>74</v>
      </c>
      <c r="D54" s="111">
        <v>4.6</v>
      </c>
      <c r="E54" s="109">
        <v>3.65</v>
      </c>
      <c r="F54" s="85">
        <f t="shared" si="1"/>
        <v>126.02739726027397</v>
      </c>
    </row>
    <row r="55" spans="1:6" ht="12.75" customHeight="1">
      <c r="A55" s="51"/>
      <c r="B55" s="72" t="s">
        <v>213</v>
      </c>
      <c r="C55" s="74" t="s">
        <v>74</v>
      </c>
      <c r="D55" s="111">
        <v>3593</v>
      </c>
      <c r="E55" s="113">
        <v>6031.6</v>
      </c>
      <c r="F55" s="85">
        <f t="shared" si="1"/>
        <v>59.569600106107835</v>
      </c>
    </row>
    <row r="56" spans="1:6" ht="12.75" customHeight="1">
      <c r="A56" s="51"/>
      <c r="B56" s="72" t="s">
        <v>214</v>
      </c>
      <c r="C56" s="74" t="s">
        <v>74</v>
      </c>
      <c r="D56" s="114">
        <v>656.32</v>
      </c>
      <c r="E56" s="109">
        <v>637.23</v>
      </c>
      <c r="F56" s="85">
        <f t="shared" si="1"/>
        <v>102.99577860427162</v>
      </c>
    </row>
    <row r="57" spans="1:6" ht="12.75" customHeight="1">
      <c r="A57" s="51"/>
      <c r="B57" s="72" t="s">
        <v>215</v>
      </c>
      <c r="C57" s="74" t="s">
        <v>74</v>
      </c>
      <c r="D57" s="111">
        <v>0</v>
      </c>
      <c r="E57" s="112">
        <v>0</v>
      </c>
      <c r="F57" s="85" t="e">
        <f t="shared" si="1"/>
        <v>#DIV/0!</v>
      </c>
    </row>
    <row r="58" spans="1:6" ht="12.75" customHeight="1">
      <c r="A58" s="51"/>
      <c r="B58" s="72" t="s">
        <v>216</v>
      </c>
      <c r="C58" s="74" t="s">
        <v>74</v>
      </c>
      <c r="D58" s="98">
        <v>12753.6</v>
      </c>
      <c r="E58" s="98">
        <v>7504.3</v>
      </c>
      <c r="F58" s="85">
        <f t="shared" si="1"/>
        <v>169.95056167797128</v>
      </c>
    </row>
    <row r="59" spans="1:6" ht="12.75" customHeight="1">
      <c r="A59" s="51"/>
      <c r="B59" s="72" t="s">
        <v>217</v>
      </c>
      <c r="C59" s="74" t="s">
        <v>220</v>
      </c>
      <c r="D59" s="115">
        <v>84.621</v>
      </c>
      <c r="E59" s="115">
        <v>93.231</v>
      </c>
      <c r="F59" s="85">
        <f t="shared" si="1"/>
        <v>90.76487434437044</v>
      </c>
    </row>
    <row r="60" spans="1:6" ht="12.75" customHeight="1">
      <c r="A60" s="51"/>
      <c r="B60" s="72" t="s">
        <v>218</v>
      </c>
      <c r="C60" s="74" t="s">
        <v>221</v>
      </c>
      <c r="D60" s="114">
        <v>57.794</v>
      </c>
      <c r="E60" s="115">
        <v>288.46</v>
      </c>
      <c r="F60" s="85">
        <f t="shared" si="1"/>
        <v>20.035360188587674</v>
      </c>
    </row>
    <row r="61" spans="1:6" ht="12.75">
      <c r="A61" s="51"/>
      <c r="B61" s="8" t="s">
        <v>12</v>
      </c>
      <c r="C61" s="39"/>
      <c r="D61" s="75"/>
      <c r="E61" s="76"/>
      <c r="F61" s="77"/>
    </row>
    <row r="62" spans="1:6" ht="12.75" customHeight="1">
      <c r="A62" s="51" t="s">
        <v>93</v>
      </c>
      <c r="B62" s="12" t="s">
        <v>60</v>
      </c>
      <c r="C62" s="39" t="s">
        <v>46</v>
      </c>
      <c r="D62" s="97">
        <v>8</v>
      </c>
      <c r="E62" s="9">
        <v>8</v>
      </c>
      <c r="F62" s="85">
        <f t="shared" si="1"/>
        <v>100</v>
      </c>
    </row>
    <row r="63" spans="1:6" ht="12.75" customHeight="1">
      <c r="A63" s="51"/>
      <c r="B63" s="37" t="s">
        <v>107</v>
      </c>
      <c r="C63" s="39" t="s">
        <v>46</v>
      </c>
      <c r="D63" s="97">
        <v>8</v>
      </c>
      <c r="E63" s="9">
        <v>8</v>
      </c>
      <c r="F63" s="85">
        <f t="shared" si="1"/>
        <v>100</v>
      </c>
    </row>
    <row r="64" spans="1:6" ht="12.75" customHeight="1">
      <c r="A64" s="51" t="s">
        <v>94</v>
      </c>
      <c r="B64" s="12" t="s">
        <v>61</v>
      </c>
      <c r="C64" s="39" t="s">
        <v>46</v>
      </c>
      <c r="D64" s="97">
        <v>370</v>
      </c>
      <c r="E64" s="9">
        <v>378</v>
      </c>
      <c r="F64" s="85">
        <f t="shared" si="1"/>
        <v>97.88359788359789</v>
      </c>
    </row>
    <row r="65" spans="1:6" ht="12.75" customHeight="1">
      <c r="A65" s="51" t="s">
        <v>95</v>
      </c>
      <c r="B65" s="12" t="s">
        <v>73</v>
      </c>
      <c r="C65" s="39" t="s">
        <v>46</v>
      </c>
      <c r="D65" s="97">
        <v>23199</v>
      </c>
      <c r="E65" s="9">
        <v>23199</v>
      </c>
      <c r="F65" s="85">
        <f t="shared" si="1"/>
        <v>100</v>
      </c>
    </row>
    <row r="66" spans="1:6" ht="51">
      <c r="A66" s="51" t="s">
        <v>96</v>
      </c>
      <c r="B66" s="9" t="s">
        <v>143</v>
      </c>
      <c r="C66" s="64" t="s">
        <v>6</v>
      </c>
      <c r="D66" s="116">
        <v>2577480</v>
      </c>
      <c r="E66" s="117">
        <v>1130989</v>
      </c>
      <c r="F66" s="85">
        <f t="shared" si="1"/>
        <v>227.89611570050639</v>
      </c>
    </row>
    <row r="67" spans="1:6" ht="12.75" customHeight="1">
      <c r="A67" s="51" t="s">
        <v>97</v>
      </c>
      <c r="B67" s="9" t="s">
        <v>191</v>
      </c>
      <c r="C67" s="64" t="s">
        <v>14</v>
      </c>
      <c r="D67" s="111">
        <v>52</v>
      </c>
      <c r="E67" s="109">
        <v>51.8</v>
      </c>
      <c r="F67" s="85">
        <f t="shared" si="1"/>
        <v>100.38610038610038</v>
      </c>
    </row>
    <row r="68" spans="1:6" ht="12.75">
      <c r="A68" s="51"/>
      <c r="B68" s="36" t="s">
        <v>15</v>
      </c>
      <c r="C68" s="64"/>
      <c r="D68" s="97"/>
      <c r="E68" s="9"/>
      <c r="F68" s="50"/>
    </row>
    <row r="69" spans="1:6" ht="12.75">
      <c r="A69" s="51"/>
      <c r="B69" s="10" t="s">
        <v>71</v>
      </c>
      <c r="C69" s="64" t="s">
        <v>14</v>
      </c>
      <c r="D69" s="118">
        <v>49.4</v>
      </c>
      <c r="E69" s="119">
        <v>50.3</v>
      </c>
      <c r="F69" s="85">
        <f t="shared" si="1"/>
        <v>98.2107355864811</v>
      </c>
    </row>
    <row r="70" spans="1:6" ht="12.75">
      <c r="A70" s="51"/>
      <c r="B70" s="10" t="s">
        <v>24</v>
      </c>
      <c r="C70" s="64" t="s">
        <v>14</v>
      </c>
      <c r="D70" s="108">
        <v>2.164</v>
      </c>
      <c r="E70" s="109">
        <v>0.7</v>
      </c>
      <c r="F70" s="85">
        <f t="shared" si="1"/>
        <v>309.14285714285717</v>
      </c>
    </row>
    <row r="71" spans="1:6" ht="12.75">
      <c r="A71" s="51"/>
      <c r="B71" s="10" t="s">
        <v>25</v>
      </c>
      <c r="C71" s="64" t="s">
        <v>14</v>
      </c>
      <c r="D71" s="78"/>
      <c r="E71" s="79"/>
      <c r="F71" s="91"/>
    </row>
    <row r="72" spans="1:6" ht="12.75">
      <c r="A72" s="51"/>
      <c r="B72" s="10" t="s">
        <v>16</v>
      </c>
      <c r="C72" s="64" t="s">
        <v>14</v>
      </c>
      <c r="D72" s="78"/>
      <c r="E72" s="79"/>
      <c r="F72" s="91"/>
    </row>
    <row r="73" spans="1:6" ht="12.75">
      <c r="A73" s="51"/>
      <c r="B73" s="10" t="s">
        <v>84</v>
      </c>
      <c r="C73" s="64" t="s">
        <v>14</v>
      </c>
      <c r="D73" s="78"/>
      <c r="E73" s="79"/>
      <c r="F73" s="91"/>
    </row>
    <row r="74" spans="1:6" ht="12.75">
      <c r="A74" s="51"/>
      <c r="B74" s="10" t="s">
        <v>85</v>
      </c>
      <c r="C74" s="64" t="s">
        <v>14</v>
      </c>
      <c r="D74" s="78"/>
      <c r="E74" s="79"/>
      <c r="F74" s="91"/>
    </row>
    <row r="75" spans="1:6" ht="12.75">
      <c r="A75" s="51"/>
      <c r="B75" s="10" t="s">
        <v>72</v>
      </c>
      <c r="C75" s="64" t="s">
        <v>14</v>
      </c>
      <c r="D75" s="108">
        <v>0.444</v>
      </c>
      <c r="E75" s="109">
        <v>0.8</v>
      </c>
      <c r="F75" s="85">
        <f>D75/E75*100</f>
        <v>55.49999999999999</v>
      </c>
    </row>
    <row r="76" spans="1:6" ht="25.5" customHeight="1">
      <c r="A76" s="51" t="s">
        <v>98</v>
      </c>
      <c r="B76" s="9" t="s">
        <v>201</v>
      </c>
      <c r="C76" s="39"/>
      <c r="D76" s="75"/>
      <c r="E76" s="76"/>
      <c r="F76" s="77"/>
    </row>
    <row r="77" spans="1:6" ht="12.75">
      <c r="A77" s="51"/>
      <c r="B77" s="10" t="s">
        <v>71</v>
      </c>
      <c r="C77" s="39" t="s">
        <v>74</v>
      </c>
      <c r="D77" s="78"/>
      <c r="E77" s="79"/>
      <c r="F77" s="82"/>
    </row>
    <row r="78" spans="1:6" ht="12.75">
      <c r="A78" s="51"/>
      <c r="B78" s="10" t="s">
        <v>137</v>
      </c>
      <c r="C78" s="39" t="s">
        <v>74</v>
      </c>
      <c r="D78" s="78"/>
      <c r="E78" s="79"/>
      <c r="F78" s="82"/>
    </row>
    <row r="79" spans="1:6" ht="12.75">
      <c r="A79" s="51"/>
      <c r="B79" s="10" t="s">
        <v>136</v>
      </c>
      <c r="C79" s="39" t="s">
        <v>74</v>
      </c>
      <c r="D79" s="78"/>
      <c r="E79" s="79"/>
      <c r="F79" s="82"/>
    </row>
    <row r="80" spans="1:6" ht="12.75">
      <c r="A80" s="51"/>
      <c r="B80" s="10" t="s">
        <v>16</v>
      </c>
      <c r="C80" s="39" t="s">
        <v>74</v>
      </c>
      <c r="D80" s="78"/>
      <c r="E80" s="79"/>
      <c r="F80" s="82"/>
    </row>
    <row r="81" spans="1:6" ht="12.75">
      <c r="A81" s="51"/>
      <c r="B81" s="10" t="s">
        <v>17</v>
      </c>
      <c r="C81" s="39" t="s">
        <v>74</v>
      </c>
      <c r="D81" s="78"/>
      <c r="E81" s="79"/>
      <c r="F81" s="82"/>
    </row>
    <row r="82" spans="1:6" ht="12.75">
      <c r="A82" s="51"/>
      <c r="B82" s="10" t="s">
        <v>18</v>
      </c>
      <c r="C82" s="39" t="s">
        <v>74</v>
      </c>
      <c r="D82" s="78"/>
      <c r="E82" s="79"/>
      <c r="F82" s="82"/>
    </row>
    <row r="83" spans="1:6" ht="12.75">
      <c r="A83" s="51"/>
      <c r="B83" s="10" t="s">
        <v>19</v>
      </c>
      <c r="C83" s="39" t="s">
        <v>74</v>
      </c>
      <c r="D83" s="78"/>
      <c r="E83" s="79"/>
      <c r="F83" s="82"/>
    </row>
    <row r="84" spans="1:6" ht="12.75">
      <c r="A84" s="51"/>
      <c r="B84" s="10" t="s">
        <v>138</v>
      </c>
      <c r="C84" s="39" t="s">
        <v>74</v>
      </c>
      <c r="D84" s="111">
        <v>9976.5</v>
      </c>
      <c r="E84" s="112">
        <v>9910</v>
      </c>
      <c r="F84" s="85">
        <f>D84/E84*100</f>
        <v>100.67103935418768</v>
      </c>
    </row>
    <row r="85" spans="1:6" ht="12.75">
      <c r="A85" s="51"/>
      <c r="B85" s="10" t="s">
        <v>20</v>
      </c>
      <c r="C85" s="39" t="s">
        <v>74</v>
      </c>
      <c r="D85" s="111">
        <v>15686.6</v>
      </c>
      <c r="E85" s="112">
        <v>14037</v>
      </c>
      <c r="F85" s="85">
        <f>D85/E85*100</f>
        <v>111.75179881741113</v>
      </c>
    </row>
    <row r="86" spans="1:6" ht="12" customHeight="1">
      <c r="A86" s="51"/>
      <c r="B86" s="10" t="s">
        <v>21</v>
      </c>
      <c r="C86" s="39" t="s">
        <v>75</v>
      </c>
      <c r="D86" s="108"/>
      <c r="E86" s="109"/>
      <c r="F86" s="82"/>
    </row>
    <row r="87" spans="1:6" ht="25.5">
      <c r="A87" s="51" t="s">
        <v>99</v>
      </c>
      <c r="B87" s="9" t="s">
        <v>202</v>
      </c>
      <c r="C87" s="39"/>
      <c r="D87" s="97"/>
      <c r="E87" s="9"/>
      <c r="F87" s="77"/>
    </row>
    <row r="88" spans="1:6" ht="12.75">
      <c r="A88" s="51"/>
      <c r="B88" s="10" t="s">
        <v>22</v>
      </c>
      <c r="C88" s="39" t="s">
        <v>23</v>
      </c>
      <c r="D88" s="108"/>
      <c r="E88" s="109"/>
      <c r="F88" s="82"/>
    </row>
    <row r="89" spans="1:6" ht="12.75">
      <c r="A89" s="51"/>
      <c r="B89" s="10" t="s">
        <v>24</v>
      </c>
      <c r="C89" s="39" t="s">
        <v>23</v>
      </c>
      <c r="D89" s="108"/>
      <c r="E89" s="109"/>
      <c r="F89" s="82"/>
    </row>
    <row r="90" spans="1:6" ht="12.75">
      <c r="A90" s="51"/>
      <c r="B90" s="10" t="s">
        <v>25</v>
      </c>
      <c r="C90" s="39" t="s">
        <v>23</v>
      </c>
      <c r="D90" s="108"/>
      <c r="E90" s="109"/>
      <c r="F90" s="82"/>
    </row>
    <row r="91" spans="1:6" ht="12.75">
      <c r="A91" s="51"/>
      <c r="B91" s="10" t="s">
        <v>16</v>
      </c>
      <c r="C91" s="39" t="s">
        <v>23</v>
      </c>
      <c r="D91" s="108"/>
      <c r="E91" s="109"/>
      <c r="F91" s="82"/>
    </row>
    <row r="92" spans="1:6" ht="12.75">
      <c r="A92" s="51"/>
      <c r="B92" s="10" t="s">
        <v>18</v>
      </c>
      <c r="C92" s="39" t="s">
        <v>23</v>
      </c>
      <c r="D92" s="108"/>
      <c r="E92" s="109"/>
      <c r="F92" s="82"/>
    </row>
    <row r="93" spans="1:6" ht="24.75">
      <c r="A93" s="51" t="s">
        <v>100</v>
      </c>
      <c r="B93" s="9" t="s">
        <v>192</v>
      </c>
      <c r="C93" s="39"/>
      <c r="D93" s="97"/>
      <c r="E93" s="9"/>
      <c r="F93" s="77"/>
    </row>
    <row r="94" spans="1:6" ht="12.75">
      <c r="A94" s="51"/>
      <c r="B94" s="10" t="s">
        <v>26</v>
      </c>
      <c r="C94" s="39" t="s">
        <v>27</v>
      </c>
      <c r="D94" s="120">
        <v>2639</v>
      </c>
      <c r="E94" s="121">
        <v>2523</v>
      </c>
      <c r="F94" s="85">
        <f>D94/E94*100</f>
        <v>104.59770114942528</v>
      </c>
    </row>
    <row r="95" spans="1:6" ht="12.75">
      <c r="A95" s="51"/>
      <c r="B95" s="10" t="s">
        <v>28</v>
      </c>
      <c r="C95" s="39" t="s">
        <v>29</v>
      </c>
      <c r="D95" s="78"/>
      <c r="E95" s="79"/>
      <c r="F95" s="91"/>
    </row>
    <row r="96" spans="1:6" ht="25.5">
      <c r="A96" s="51"/>
      <c r="B96" s="10" t="s">
        <v>30</v>
      </c>
      <c r="C96" s="65" t="s">
        <v>31</v>
      </c>
      <c r="D96" s="108">
        <v>735</v>
      </c>
      <c r="E96" s="109">
        <v>749</v>
      </c>
      <c r="F96" s="85">
        <f>D96/E96*100</f>
        <v>98.13084112149532</v>
      </c>
    </row>
    <row r="97" spans="1:6" ht="25.5">
      <c r="A97" s="51"/>
      <c r="B97" s="10" t="s">
        <v>32</v>
      </c>
      <c r="C97" s="65" t="s">
        <v>31</v>
      </c>
      <c r="D97" s="108">
        <v>863</v>
      </c>
      <c r="E97" s="109">
        <v>845</v>
      </c>
      <c r="F97" s="85">
        <f>D97/E97*100</f>
        <v>102.13017751479289</v>
      </c>
    </row>
    <row r="98" spans="1:6" ht="25.5">
      <c r="A98" s="51" t="s">
        <v>101</v>
      </c>
      <c r="B98" s="9" t="s">
        <v>193</v>
      </c>
      <c r="C98" s="39"/>
      <c r="D98" s="97"/>
      <c r="E98" s="9"/>
      <c r="F98" s="50"/>
    </row>
    <row r="99" spans="1:6" ht="12.75" customHeight="1">
      <c r="A99" s="51"/>
      <c r="B99" s="10" t="s">
        <v>33</v>
      </c>
      <c r="C99" s="39" t="s">
        <v>76</v>
      </c>
      <c r="D99" s="120">
        <v>14638</v>
      </c>
      <c r="E99" s="121">
        <v>13185</v>
      </c>
      <c r="F99" s="85">
        <f>D99/E99*100</f>
        <v>111.02009859689042</v>
      </c>
    </row>
    <row r="100" spans="1:6" ht="13.5" customHeight="1">
      <c r="A100" s="51"/>
      <c r="B100" s="10" t="s">
        <v>34</v>
      </c>
      <c r="C100" s="39" t="s">
        <v>76</v>
      </c>
      <c r="D100" s="120">
        <v>60827</v>
      </c>
      <c r="E100" s="121">
        <v>57772</v>
      </c>
      <c r="F100" s="85">
        <f>D100/E100*100</f>
        <v>105.28802880288029</v>
      </c>
    </row>
    <row r="101" spans="1:6" ht="12" customHeight="1">
      <c r="A101" s="51"/>
      <c r="B101" s="10" t="s">
        <v>35</v>
      </c>
      <c r="C101" s="39" t="s">
        <v>76</v>
      </c>
      <c r="D101" s="120">
        <v>2908</v>
      </c>
      <c r="E101" s="121">
        <v>3050</v>
      </c>
      <c r="F101" s="85">
        <f>D101/E101*100</f>
        <v>95.34426229508198</v>
      </c>
    </row>
    <row r="102" spans="1:6" ht="12" customHeight="1">
      <c r="A102" s="51"/>
      <c r="B102" s="10" t="s">
        <v>36</v>
      </c>
      <c r="C102" s="39" t="s">
        <v>76</v>
      </c>
      <c r="D102" s="120">
        <v>842084</v>
      </c>
      <c r="E102" s="121">
        <v>863740</v>
      </c>
      <c r="F102" s="85">
        <f>D102/E102*100</f>
        <v>97.49276402621159</v>
      </c>
    </row>
    <row r="103" spans="1:6" ht="15.75" customHeight="1">
      <c r="A103" s="51"/>
      <c r="B103" s="8" t="s">
        <v>37</v>
      </c>
      <c r="C103" s="65"/>
      <c r="D103" s="75"/>
      <c r="E103" s="76"/>
      <c r="F103" s="77"/>
    </row>
    <row r="104" spans="1:6" ht="12.75">
      <c r="A104" s="49" t="s">
        <v>102</v>
      </c>
      <c r="B104" s="12" t="s">
        <v>62</v>
      </c>
      <c r="C104" s="39" t="s">
        <v>46</v>
      </c>
      <c r="D104" s="97">
        <v>11</v>
      </c>
      <c r="E104" s="9">
        <v>9</v>
      </c>
      <c r="F104" s="85">
        <f>D104/E104*100</f>
        <v>122.22222222222223</v>
      </c>
    </row>
    <row r="105" spans="1:6" ht="12.75">
      <c r="A105" s="51"/>
      <c r="B105" s="37" t="s">
        <v>107</v>
      </c>
      <c r="C105" s="39" t="s">
        <v>46</v>
      </c>
      <c r="D105" s="97">
        <v>3</v>
      </c>
      <c r="E105" s="9">
        <v>2</v>
      </c>
      <c r="F105" s="85">
        <f>D105/E105*100</f>
        <v>150</v>
      </c>
    </row>
    <row r="106" spans="1:6" ht="38.25">
      <c r="A106" s="51" t="s">
        <v>103</v>
      </c>
      <c r="B106" s="9" t="s">
        <v>141</v>
      </c>
      <c r="C106" s="39" t="s">
        <v>6</v>
      </c>
      <c r="D106" s="100">
        <v>82295.1</v>
      </c>
      <c r="E106" s="113">
        <v>85945</v>
      </c>
      <c r="F106" s="88">
        <f>SUM(D106/E106*100)</f>
        <v>95.75321426493689</v>
      </c>
    </row>
    <row r="107" spans="1:6" ht="25.5">
      <c r="A107" s="51"/>
      <c r="B107" s="10" t="s">
        <v>13</v>
      </c>
      <c r="C107" s="65" t="s">
        <v>4</v>
      </c>
      <c r="D107" s="108">
        <v>87.4</v>
      </c>
      <c r="E107" s="109">
        <v>79.7</v>
      </c>
      <c r="F107" s="89" t="s">
        <v>5</v>
      </c>
    </row>
    <row r="108" spans="1:6" ht="13.5" customHeight="1">
      <c r="A108" s="51" t="s">
        <v>104</v>
      </c>
      <c r="B108" s="9" t="s">
        <v>77</v>
      </c>
      <c r="C108" s="39" t="s">
        <v>8</v>
      </c>
      <c r="D108" s="97">
        <v>9.891</v>
      </c>
      <c r="E108" s="9">
        <v>18.426</v>
      </c>
      <c r="F108" s="85">
        <f>D108/E108*100</f>
        <v>53.67958319765549</v>
      </c>
    </row>
    <row r="109" spans="1:6" ht="12.75">
      <c r="A109" s="51"/>
      <c r="B109" s="37" t="s">
        <v>38</v>
      </c>
      <c r="C109" s="39" t="s">
        <v>8</v>
      </c>
      <c r="D109" s="108">
        <v>9.891</v>
      </c>
      <c r="E109" s="109">
        <v>18.426</v>
      </c>
      <c r="F109" s="85">
        <f>D109/E109*100</f>
        <v>53.67958319765549</v>
      </c>
    </row>
    <row r="110" spans="1:6" ht="15" customHeight="1">
      <c r="A110" s="51"/>
      <c r="B110" s="8" t="s">
        <v>199</v>
      </c>
      <c r="C110" s="39"/>
      <c r="D110" s="75"/>
      <c r="E110" s="76"/>
      <c r="F110" s="77"/>
    </row>
    <row r="111" spans="1:6" ht="12.75">
      <c r="A111" s="51" t="s">
        <v>105</v>
      </c>
      <c r="B111" s="38" t="s">
        <v>109</v>
      </c>
      <c r="C111" s="39" t="s">
        <v>46</v>
      </c>
      <c r="D111" s="97">
        <v>13</v>
      </c>
      <c r="E111" s="9">
        <v>11</v>
      </c>
      <c r="F111" s="85">
        <f>D111/E111*100</f>
        <v>118.18181818181819</v>
      </c>
    </row>
    <row r="112" spans="1:6" ht="12.75" customHeight="1">
      <c r="A112" s="51"/>
      <c r="B112" s="37" t="s">
        <v>110</v>
      </c>
      <c r="C112" s="39" t="s">
        <v>46</v>
      </c>
      <c r="D112" s="97">
        <v>4</v>
      </c>
      <c r="E112" s="9">
        <v>5</v>
      </c>
      <c r="F112" s="85">
        <f>D112/E112*100</f>
        <v>80</v>
      </c>
    </row>
    <row r="113" spans="1:6" ht="12.75">
      <c r="A113" s="51"/>
      <c r="B113" s="35" t="s">
        <v>111</v>
      </c>
      <c r="C113" s="39"/>
      <c r="D113" s="97"/>
      <c r="E113" s="9"/>
      <c r="F113" s="77"/>
    </row>
    <row r="114" spans="1:6" ht="12.75">
      <c r="A114" s="51"/>
      <c r="B114" s="37" t="s">
        <v>54</v>
      </c>
      <c r="C114" s="39" t="s">
        <v>46</v>
      </c>
      <c r="D114" s="97">
        <v>1</v>
      </c>
      <c r="E114" s="9">
        <v>2</v>
      </c>
      <c r="F114" s="85">
        <f>D114/E114*100</f>
        <v>50</v>
      </c>
    </row>
    <row r="115" spans="1:6" ht="12.75" customHeight="1">
      <c r="A115" s="51"/>
      <c r="B115" s="37" t="s">
        <v>53</v>
      </c>
      <c r="C115" s="39" t="s">
        <v>46</v>
      </c>
      <c r="D115" s="97"/>
      <c r="E115" s="9">
        <v>1</v>
      </c>
      <c r="F115" s="85">
        <f>D115/E115*100</f>
        <v>0</v>
      </c>
    </row>
    <row r="116" spans="1:6" ht="12.75">
      <c r="A116" s="51"/>
      <c r="B116" s="37" t="s">
        <v>55</v>
      </c>
      <c r="C116" s="39" t="s">
        <v>46</v>
      </c>
      <c r="D116" s="97"/>
      <c r="E116" s="9"/>
      <c r="F116" s="50"/>
    </row>
    <row r="117" spans="1:6" ht="12.75">
      <c r="A117" s="51"/>
      <c r="B117" s="37" t="s">
        <v>139</v>
      </c>
      <c r="C117" s="39" t="s">
        <v>46</v>
      </c>
      <c r="D117" s="97"/>
      <c r="E117" s="9"/>
      <c r="F117" s="50"/>
    </row>
    <row r="118" spans="1:6" ht="12.75">
      <c r="A118" s="51"/>
      <c r="B118" s="37" t="s">
        <v>140</v>
      </c>
      <c r="C118" s="39" t="s">
        <v>46</v>
      </c>
      <c r="D118" s="97"/>
      <c r="E118" s="9"/>
      <c r="F118" s="50"/>
    </row>
    <row r="119" spans="1:6" ht="12.75">
      <c r="A119" s="51"/>
      <c r="B119" s="37" t="s">
        <v>173</v>
      </c>
      <c r="C119" s="39" t="s">
        <v>46</v>
      </c>
      <c r="D119" s="97">
        <v>3</v>
      </c>
      <c r="E119" s="9">
        <v>2</v>
      </c>
      <c r="F119" s="85">
        <f>D119/E119*100</f>
        <v>150</v>
      </c>
    </row>
    <row r="120" spans="1:6" ht="51">
      <c r="A120" s="51" t="s">
        <v>106</v>
      </c>
      <c r="B120" s="9" t="s">
        <v>174</v>
      </c>
      <c r="C120" s="39" t="s">
        <v>6</v>
      </c>
      <c r="D120" s="98">
        <v>1934.4</v>
      </c>
      <c r="E120" s="99">
        <v>16703.3</v>
      </c>
      <c r="F120" s="88">
        <f>SUM(D120/E120*100)</f>
        <v>11.580945082708208</v>
      </c>
    </row>
    <row r="121" spans="1:6" ht="25.5" customHeight="1">
      <c r="A121" s="51" t="s">
        <v>108</v>
      </c>
      <c r="B121" s="9" t="s">
        <v>68</v>
      </c>
      <c r="C121" s="39" t="s">
        <v>11</v>
      </c>
      <c r="D121" s="108">
        <v>180.6</v>
      </c>
      <c r="E121" s="109">
        <v>95.4</v>
      </c>
      <c r="F121" s="88">
        <f>SUM(D121/E121*100)</f>
        <v>189.3081761006289</v>
      </c>
    </row>
    <row r="122" spans="1:6" ht="12.75">
      <c r="A122" s="51"/>
      <c r="B122" s="37" t="s">
        <v>39</v>
      </c>
      <c r="C122" s="65" t="s">
        <v>11</v>
      </c>
      <c r="D122" s="108">
        <v>180.6</v>
      </c>
      <c r="E122" s="109">
        <v>95.4</v>
      </c>
      <c r="F122" s="88">
        <f>SUM(D122/E122*100)</f>
        <v>189.3081761006289</v>
      </c>
    </row>
    <row r="123" spans="1:6" ht="12.75">
      <c r="A123" s="51" t="s">
        <v>112</v>
      </c>
      <c r="B123" s="9" t="s">
        <v>63</v>
      </c>
      <c r="C123" s="65" t="s">
        <v>40</v>
      </c>
      <c r="D123" s="104">
        <v>29837.6</v>
      </c>
      <c r="E123" s="122">
        <v>8555.8</v>
      </c>
      <c r="F123" s="88">
        <f>SUM(D123/E123*100)</f>
        <v>348.74120479674605</v>
      </c>
    </row>
    <row r="124" spans="1:6" ht="12.75">
      <c r="A124" s="51"/>
      <c r="B124" s="37" t="s">
        <v>41</v>
      </c>
      <c r="C124" s="65" t="s">
        <v>40</v>
      </c>
      <c r="D124" s="104">
        <v>29837.6</v>
      </c>
      <c r="E124" s="122">
        <v>8555.8</v>
      </c>
      <c r="F124" s="88">
        <f>SUM(D124/E124*100)</f>
        <v>348.74120479674605</v>
      </c>
    </row>
    <row r="125" spans="1:6" ht="12.75" customHeight="1">
      <c r="A125" s="51" t="s">
        <v>113</v>
      </c>
      <c r="B125" s="9" t="s">
        <v>69</v>
      </c>
      <c r="C125" s="39" t="s">
        <v>3</v>
      </c>
      <c r="D125" s="108">
        <v>420.4</v>
      </c>
      <c r="E125" s="9">
        <v>461.9</v>
      </c>
      <c r="F125" s="85">
        <f>D125/E125*100</f>
        <v>91.01537129248754</v>
      </c>
    </row>
    <row r="126" spans="1:6" ht="12.75">
      <c r="A126" s="51"/>
      <c r="B126" s="37" t="s">
        <v>64</v>
      </c>
      <c r="C126" s="65" t="s">
        <v>3</v>
      </c>
      <c r="D126" s="108">
        <v>420.4</v>
      </c>
      <c r="E126" s="109">
        <v>461.9</v>
      </c>
      <c r="F126" s="85">
        <f>D126/E126*100</f>
        <v>91.01537129248754</v>
      </c>
    </row>
    <row r="127" spans="1:6" ht="12.75">
      <c r="A127" s="51" t="s">
        <v>114</v>
      </c>
      <c r="B127" s="33" t="s">
        <v>42</v>
      </c>
      <c r="C127" s="65" t="s">
        <v>43</v>
      </c>
      <c r="D127" s="104">
        <v>2374.5</v>
      </c>
      <c r="E127" s="122">
        <v>2213</v>
      </c>
      <c r="F127" s="85">
        <f>D127/E127*100</f>
        <v>107.29778581111613</v>
      </c>
    </row>
    <row r="128" spans="1:6" ht="12.75">
      <c r="A128" s="51"/>
      <c r="B128" s="37" t="s">
        <v>65</v>
      </c>
      <c r="C128" s="65" t="s">
        <v>43</v>
      </c>
      <c r="D128" s="100">
        <v>2374.5</v>
      </c>
      <c r="E128" s="113">
        <v>2213</v>
      </c>
      <c r="F128" s="85">
        <f>D128/E128*100</f>
        <v>107.29778581111613</v>
      </c>
    </row>
    <row r="129" spans="1:6" ht="15" customHeight="1">
      <c r="A129" s="51"/>
      <c r="B129" s="8" t="s">
        <v>9</v>
      </c>
      <c r="C129" s="64"/>
      <c r="D129" s="78"/>
      <c r="E129" s="79"/>
      <c r="F129" s="82"/>
    </row>
    <row r="130" spans="1:6" ht="12.75" customHeight="1">
      <c r="A130" s="51" t="s">
        <v>115</v>
      </c>
      <c r="B130" s="38" t="s">
        <v>200</v>
      </c>
      <c r="C130" s="64" t="s">
        <v>46</v>
      </c>
      <c r="D130" s="120">
        <v>1066</v>
      </c>
      <c r="E130" s="121">
        <v>1035</v>
      </c>
      <c r="F130" s="88">
        <f>SUM(D130/E130*100)</f>
        <v>102.9951690821256</v>
      </c>
    </row>
    <row r="131" spans="1:6" ht="12.75">
      <c r="A131" s="51"/>
      <c r="B131" s="37" t="s">
        <v>107</v>
      </c>
      <c r="C131" s="64" t="s">
        <v>46</v>
      </c>
      <c r="D131" s="108">
        <v>41</v>
      </c>
      <c r="E131" s="109">
        <v>34</v>
      </c>
      <c r="F131" s="88">
        <f>SUM(D131/E131*100)</f>
        <v>120.58823529411764</v>
      </c>
    </row>
    <row r="132" spans="1:6" ht="25.5">
      <c r="A132" s="51" t="s">
        <v>116</v>
      </c>
      <c r="B132" s="9" t="s">
        <v>78</v>
      </c>
      <c r="C132" s="66" t="s">
        <v>6</v>
      </c>
      <c r="D132" s="120">
        <v>2297297</v>
      </c>
      <c r="E132" s="121">
        <v>2072187</v>
      </c>
      <c r="F132" s="88">
        <f>SUM(D132/E132*100)</f>
        <v>110.86340180688326</v>
      </c>
    </row>
    <row r="133" spans="1:6" ht="25.5">
      <c r="A133" s="51"/>
      <c r="B133" s="10" t="s">
        <v>10</v>
      </c>
      <c r="C133" s="66" t="s">
        <v>4</v>
      </c>
      <c r="D133" s="111">
        <v>104</v>
      </c>
      <c r="E133" s="109">
        <v>117.7</v>
      </c>
      <c r="F133" s="89" t="s">
        <v>5</v>
      </c>
    </row>
    <row r="134" spans="1:6" ht="15" customHeight="1">
      <c r="A134" s="51"/>
      <c r="B134" s="8" t="s">
        <v>51</v>
      </c>
      <c r="C134" s="39"/>
      <c r="D134" s="75"/>
      <c r="E134" s="76"/>
      <c r="F134" s="77"/>
    </row>
    <row r="135" spans="1:6" ht="12.75">
      <c r="A135" s="52" t="s">
        <v>117</v>
      </c>
      <c r="B135" s="9" t="s">
        <v>44</v>
      </c>
      <c r="C135" s="39" t="s">
        <v>29</v>
      </c>
      <c r="D135" s="78"/>
      <c r="E135" s="79"/>
      <c r="F135" s="82"/>
    </row>
    <row r="136" spans="1:6" ht="12.75">
      <c r="A136" s="52" t="s">
        <v>118</v>
      </c>
      <c r="B136" s="9" t="s">
        <v>45</v>
      </c>
      <c r="C136" s="39" t="s">
        <v>46</v>
      </c>
      <c r="D136" s="78"/>
      <c r="E136" s="79"/>
      <c r="F136" s="82"/>
    </row>
    <row r="137" spans="1:6" ht="12.75">
      <c r="A137" s="52" t="s">
        <v>119</v>
      </c>
      <c r="B137" s="9" t="s">
        <v>47</v>
      </c>
      <c r="C137" s="39" t="s">
        <v>4</v>
      </c>
      <c r="D137" s="78"/>
      <c r="E137" s="79"/>
      <c r="F137" s="82"/>
    </row>
    <row r="138" spans="1:6" ht="38.25" customHeight="1">
      <c r="A138" s="52" t="s">
        <v>120</v>
      </c>
      <c r="B138" s="12" t="s">
        <v>195</v>
      </c>
      <c r="C138" s="65" t="s">
        <v>6</v>
      </c>
      <c r="D138" s="78"/>
      <c r="E138" s="79"/>
      <c r="F138" s="83"/>
    </row>
    <row r="139" spans="1:6" ht="12.75">
      <c r="A139" s="52"/>
      <c r="B139" s="35" t="s">
        <v>131</v>
      </c>
      <c r="C139" s="65"/>
      <c r="D139" s="78"/>
      <c r="E139" s="79"/>
      <c r="F139" s="82"/>
    </row>
    <row r="140" spans="1:6" ht="25.5">
      <c r="A140" s="52"/>
      <c r="B140" s="10" t="s">
        <v>175</v>
      </c>
      <c r="C140" s="65" t="s">
        <v>6</v>
      </c>
      <c r="D140" s="78"/>
      <c r="E140" s="79"/>
      <c r="F140" s="83"/>
    </row>
    <row r="141" spans="1:6" ht="25.5">
      <c r="A141" s="52"/>
      <c r="B141" s="10" t="s">
        <v>177</v>
      </c>
      <c r="C141" s="65" t="s">
        <v>6</v>
      </c>
      <c r="D141" s="78"/>
      <c r="E141" s="79"/>
      <c r="F141" s="82"/>
    </row>
    <row r="142" spans="1:6" ht="12.75">
      <c r="A142" s="52"/>
      <c r="B142" s="10" t="s">
        <v>176</v>
      </c>
      <c r="C142" s="65" t="s">
        <v>6</v>
      </c>
      <c r="D142" s="78"/>
      <c r="E142" s="79"/>
      <c r="F142" s="82"/>
    </row>
    <row r="143" spans="1:6" ht="12.75">
      <c r="A143" s="52" t="s">
        <v>121</v>
      </c>
      <c r="B143" s="12" t="s">
        <v>48</v>
      </c>
      <c r="C143" s="39" t="s">
        <v>49</v>
      </c>
      <c r="D143" s="78"/>
      <c r="E143" s="79"/>
      <c r="F143" s="82"/>
    </row>
    <row r="144" spans="1:6" ht="12.75">
      <c r="A144" s="52"/>
      <c r="B144" s="37" t="s">
        <v>129</v>
      </c>
      <c r="C144" s="39" t="s">
        <v>49</v>
      </c>
      <c r="D144" s="78"/>
      <c r="E144" s="79"/>
      <c r="F144" s="82"/>
    </row>
    <row r="145" spans="1:6" ht="15" customHeight="1">
      <c r="A145" s="51"/>
      <c r="B145" s="8" t="s">
        <v>189</v>
      </c>
      <c r="C145" s="39"/>
      <c r="D145" s="78"/>
      <c r="E145" s="79"/>
      <c r="F145" s="81"/>
    </row>
    <row r="146" spans="1:6" ht="25.5">
      <c r="A146" s="51" t="s">
        <v>122</v>
      </c>
      <c r="B146" s="12" t="s">
        <v>130</v>
      </c>
      <c r="C146" s="39" t="s">
        <v>6</v>
      </c>
      <c r="D146" s="95"/>
      <c r="E146" s="96"/>
      <c r="F146" s="88" t="e">
        <f>SUM(D146/E146*100)</f>
        <v>#DIV/0!</v>
      </c>
    </row>
    <row r="147" spans="1:6" ht="25.5">
      <c r="A147" s="51"/>
      <c r="B147" s="10" t="s">
        <v>13</v>
      </c>
      <c r="C147" s="65" t="s">
        <v>4</v>
      </c>
      <c r="D147" s="78"/>
      <c r="E147" s="79"/>
      <c r="F147" s="89" t="s">
        <v>5</v>
      </c>
    </row>
    <row r="148" spans="1:6" ht="12.75">
      <c r="A148" s="51"/>
      <c r="B148" s="39" t="s">
        <v>131</v>
      </c>
      <c r="C148" s="65"/>
      <c r="D148" s="78"/>
      <c r="E148" s="79"/>
      <c r="F148" s="89"/>
    </row>
    <row r="149" spans="1:6" ht="25.5">
      <c r="A149" s="51"/>
      <c r="B149" s="59" t="s">
        <v>178</v>
      </c>
      <c r="C149" s="39" t="s">
        <v>6</v>
      </c>
      <c r="D149" s="95"/>
      <c r="E149" s="96"/>
      <c r="F149" s="88" t="e">
        <f>SUM(D149/E149*100)</f>
        <v>#DIV/0!</v>
      </c>
    </row>
    <row r="150" spans="1:6" ht="12.75">
      <c r="A150" s="51"/>
      <c r="B150" s="59" t="s">
        <v>132</v>
      </c>
      <c r="C150" s="39" t="s">
        <v>6</v>
      </c>
      <c r="D150" s="78"/>
      <c r="E150" s="96"/>
      <c r="F150" s="89" t="s">
        <v>5</v>
      </c>
    </row>
    <row r="151" spans="1:6" ht="12.75">
      <c r="A151" s="51"/>
      <c r="B151" s="59" t="s">
        <v>133</v>
      </c>
      <c r="C151" s="39" t="s">
        <v>6</v>
      </c>
      <c r="D151" s="95"/>
      <c r="E151" s="96"/>
      <c r="F151" s="88" t="e">
        <f>SUM(D151/E151*100)</f>
        <v>#DIV/0!</v>
      </c>
    </row>
    <row r="152" spans="1:6" ht="25.5">
      <c r="A152" s="51"/>
      <c r="B152" s="10" t="s">
        <v>179</v>
      </c>
      <c r="C152" s="64" t="s">
        <v>6</v>
      </c>
      <c r="D152" s="93"/>
      <c r="E152" s="94"/>
      <c r="F152" s="88" t="e">
        <f>SUM(D152/E152*100)</f>
        <v>#DIV/0!</v>
      </c>
    </row>
    <row r="153" spans="1:6" ht="25.5" customHeight="1">
      <c r="A153" s="56"/>
      <c r="B153" s="58" t="s">
        <v>180</v>
      </c>
      <c r="C153" s="64" t="s">
        <v>6</v>
      </c>
      <c r="D153" s="93"/>
      <c r="E153" s="94"/>
      <c r="F153" s="88" t="e">
        <f>SUM(D153/E153*100)</f>
        <v>#DIV/0!</v>
      </c>
    </row>
    <row r="154" spans="1:6" ht="12.75">
      <c r="A154" s="51"/>
      <c r="B154" s="10" t="s">
        <v>134</v>
      </c>
      <c r="C154" s="39" t="s">
        <v>6</v>
      </c>
      <c r="D154" s="95"/>
      <c r="E154" s="96"/>
      <c r="F154" s="85" t="e">
        <f>SUM(D154/E154*100)</f>
        <v>#DIV/0!</v>
      </c>
    </row>
    <row r="155" spans="1:6" ht="25.5">
      <c r="A155" s="51"/>
      <c r="B155" s="10" t="s">
        <v>181</v>
      </c>
      <c r="C155" s="39" t="s">
        <v>6</v>
      </c>
      <c r="D155" s="95"/>
      <c r="E155" s="96"/>
      <c r="F155" s="85" t="e">
        <f>SUM(D155/E155*100)</f>
        <v>#DIV/0!</v>
      </c>
    </row>
    <row r="156" spans="1:6" ht="12.75">
      <c r="A156" s="51"/>
      <c r="B156" s="10" t="s">
        <v>182</v>
      </c>
      <c r="C156" s="39" t="s">
        <v>6</v>
      </c>
      <c r="D156" s="78"/>
      <c r="E156" s="79"/>
      <c r="F156" s="89" t="s">
        <v>5</v>
      </c>
    </row>
    <row r="157" spans="1:6" ht="12.75" customHeight="1">
      <c r="A157" s="51"/>
      <c r="B157" s="10" t="s">
        <v>183</v>
      </c>
      <c r="C157" s="39" t="s">
        <v>6</v>
      </c>
      <c r="D157" s="95"/>
      <c r="E157" s="96"/>
      <c r="F157" s="85" t="e">
        <f>SUM(D157/E157*100)</f>
        <v>#DIV/0!</v>
      </c>
    </row>
    <row r="158" spans="1:6" ht="12.75" customHeight="1">
      <c r="A158" s="51"/>
      <c r="B158" s="10" t="s">
        <v>184</v>
      </c>
      <c r="C158" s="39" t="s">
        <v>6</v>
      </c>
      <c r="D158" s="78"/>
      <c r="E158" s="79"/>
      <c r="F158" s="85" t="e">
        <f>SUM(D158/E158*100)</f>
        <v>#DIV/0!</v>
      </c>
    </row>
    <row r="159" spans="1:6" ht="12.75">
      <c r="A159" s="51"/>
      <c r="B159" s="10" t="s">
        <v>185</v>
      </c>
      <c r="C159" s="39" t="s">
        <v>6</v>
      </c>
      <c r="D159" s="95"/>
      <c r="E159" s="96"/>
      <c r="F159" s="85" t="e">
        <f>SUM(D159/E159*100)</f>
        <v>#DIV/0!</v>
      </c>
    </row>
    <row r="160" spans="1:6" ht="15" customHeight="1">
      <c r="A160" s="51"/>
      <c r="B160" s="8" t="s">
        <v>225</v>
      </c>
      <c r="C160" s="39"/>
      <c r="D160" s="75"/>
      <c r="E160" s="76"/>
      <c r="F160" s="77"/>
    </row>
    <row r="161" spans="1:6" ht="25.5">
      <c r="A161" s="51" t="s">
        <v>123</v>
      </c>
      <c r="B161" s="11" t="s">
        <v>186</v>
      </c>
      <c r="C161" s="65" t="s">
        <v>6</v>
      </c>
      <c r="D161" s="120">
        <v>954357</v>
      </c>
      <c r="E161" s="121">
        <v>454838</v>
      </c>
      <c r="F161" s="88">
        <f>SUM(D161/E161*100)</f>
        <v>209.8234975969466</v>
      </c>
    </row>
    <row r="162" spans="1:6" ht="12.75">
      <c r="A162" s="51" t="s">
        <v>124</v>
      </c>
      <c r="B162" s="12" t="s">
        <v>79</v>
      </c>
      <c r="C162" s="39" t="s">
        <v>6</v>
      </c>
      <c r="D162" s="120">
        <v>1059973</v>
      </c>
      <c r="E162" s="121">
        <v>491039</v>
      </c>
      <c r="F162" s="88">
        <f>SUM(D162/E162*100)</f>
        <v>215.8633021002405</v>
      </c>
    </row>
    <row r="163" spans="1:6" ht="12.75">
      <c r="A163" s="51" t="s">
        <v>125</v>
      </c>
      <c r="B163" s="9" t="s">
        <v>80</v>
      </c>
      <c r="C163" s="39" t="s">
        <v>6</v>
      </c>
      <c r="D163" s="120">
        <v>105616</v>
      </c>
      <c r="E163" s="121">
        <v>36201</v>
      </c>
      <c r="F163" s="88">
        <f>SUM(D163/E163*100)</f>
        <v>291.7488467169415</v>
      </c>
    </row>
    <row r="164" spans="1:6" ht="12.75">
      <c r="A164" s="51" t="s">
        <v>126</v>
      </c>
      <c r="B164" s="9" t="s">
        <v>81</v>
      </c>
      <c r="C164" s="39" t="s">
        <v>4</v>
      </c>
      <c r="D164" s="108">
        <v>48.8</v>
      </c>
      <c r="E164" s="109">
        <v>23.3</v>
      </c>
      <c r="F164" s="90" t="s">
        <v>5</v>
      </c>
    </row>
    <row r="165" spans="1:6" ht="15" customHeight="1">
      <c r="A165" s="51"/>
      <c r="B165" s="8" t="s">
        <v>70</v>
      </c>
      <c r="C165" s="64"/>
      <c r="D165" s="84"/>
      <c r="E165" s="76"/>
      <c r="F165" s="77"/>
    </row>
    <row r="166" spans="1:6" ht="25.5">
      <c r="A166" s="51" t="s">
        <v>187</v>
      </c>
      <c r="B166" s="9" t="s">
        <v>144</v>
      </c>
      <c r="C166" s="66" t="s">
        <v>7</v>
      </c>
      <c r="D166" s="120">
        <v>42293</v>
      </c>
      <c r="E166" s="121">
        <v>36113.2</v>
      </c>
      <c r="F166" s="85">
        <f>D166/E166*100</f>
        <v>117.11230242681347</v>
      </c>
    </row>
    <row r="167" spans="1:6" ht="38.25">
      <c r="A167" s="51" t="s">
        <v>127</v>
      </c>
      <c r="B167" s="9" t="s">
        <v>223</v>
      </c>
      <c r="C167" s="64" t="s">
        <v>3</v>
      </c>
      <c r="D167" s="108">
        <v>0.327</v>
      </c>
      <c r="E167" s="109">
        <v>0.407</v>
      </c>
      <c r="F167" s="85">
        <f>D167/E167*100</f>
        <v>80.34398034398035</v>
      </c>
    </row>
    <row r="168" spans="1:6" ht="12.75">
      <c r="A168" s="53" t="s">
        <v>128</v>
      </c>
      <c r="B168" s="40" t="s">
        <v>83</v>
      </c>
      <c r="C168" s="67" t="s">
        <v>4</v>
      </c>
      <c r="D168" s="123">
        <v>0.7</v>
      </c>
      <c r="E168" s="124">
        <v>0.7</v>
      </c>
      <c r="F168" s="90" t="s">
        <v>5</v>
      </c>
    </row>
    <row r="169" spans="1:6" ht="9" customHeight="1">
      <c r="A169" s="13"/>
      <c r="B169" s="14"/>
      <c r="C169" s="17"/>
      <c r="D169" s="15"/>
      <c r="E169" s="16"/>
      <c r="F169" s="16"/>
    </row>
    <row r="170" spans="1:6" ht="12.75">
      <c r="A170" s="18" t="s">
        <v>50</v>
      </c>
      <c r="B170" s="14"/>
      <c r="C170" s="19"/>
      <c r="D170" s="20"/>
      <c r="E170" s="14"/>
      <c r="F170" s="14"/>
    </row>
    <row r="171" spans="1:6" ht="12.75">
      <c r="A171" s="61" t="s">
        <v>135</v>
      </c>
      <c r="B171" s="61"/>
      <c r="C171" s="61"/>
      <c r="D171" s="61"/>
      <c r="E171" s="61"/>
      <c r="F171" s="61"/>
    </row>
    <row r="172" spans="1:6" ht="14.25">
      <c r="A172" s="1"/>
      <c r="B172" s="21"/>
      <c r="C172" s="21"/>
      <c r="D172" s="21"/>
      <c r="E172" s="21"/>
      <c r="F172" s="21"/>
    </row>
    <row r="173" spans="2:6" s="26" customFormat="1" ht="12.75">
      <c r="B173" s="23"/>
      <c r="C173" s="24"/>
      <c r="D173" s="25"/>
      <c r="E173" s="23"/>
      <c r="F173" s="23"/>
    </row>
    <row r="174" spans="1:6" s="26" customFormat="1" ht="12.75">
      <c r="A174" s="26" t="s">
        <v>205</v>
      </c>
      <c r="B174" s="23"/>
      <c r="C174" s="27"/>
      <c r="D174" s="25"/>
      <c r="E174" s="23"/>
      <c r="F174" s="23"/>
    </row>
    <row r="175" spans="1:6" s="26" customFormat="1" ht="12.75">
      <c r="A175" s="22" t="s">
        <v>206</v>
      </c>
      <c r="B175" s="23"/>
      <c r="C175" s="27"/>
      <c r="D175" s="25"/>
      <c r="E175" s="23"/>
      <c r="F175" s="23"/>
    </row>
    <row r="176" spans="1:6" s="26" customFormat="1" ht="12.75">
      <c r="A176" s="22"/>
      <c r="B176" s="23"/>
      <c r="C176" s="27"/>
      <c r="D176" s="25"/>
      <c r="E176" s="23"/>
      <c r="F176" s="23"/>
    </row>
    <row r="177" spans="1:6" s="26" customFormat="1" ht="12.75">
      <c r="A177" s="22"/>
      <c r="B177" s="23"/>
      <c r="C177" s="27"/>
      <c r="D177" s="25"/>
      <c r="E177" s="23"/>
      <c r="F177" s="23"/>
    </row>
    <row r="178" spans="1:6" s="26" customFormat="1" ht="12.75">
      <c r="A178" s="22"/>
      <c r="B178" s="23"/>
      <c r="C178" s="27"/>
      <c r="D178" s="25"/>
      <c r="E178" s="23"/>
      <c r="F178" s="23"/>
    </row>
    <row r="179" spans="1:6" s="26" customFormat="1" ht="12.75">
      <c r="A179" s="22"/>
      <c r="B179" s="23"/>
      <c r="C179" s="27"/>
      <c r="D179" s="25"/>
      <c r="E179" s="23"/>
      <c r="F179" s="23"/>
    </row>
    <row r="180" spans="1:6" s="26" customFormat="1" ht="12.75">
      <c r="A180" s="22"/>
      <c r="B180" s="23"/>
      <c r="C180" s="27"/>
      <c r="D180" s="25"/>
      <c r="E180" s="23"/>
      <c r="F180" s="23"/>
    </row>
    <row r="181" spans="1:6" s="26" customFormat="1" ht="12.75">
      <c r="A181" s="22"/>
      <c r="B181" s="23"/>
      <c r="C181" s="27"/>
      <c r="D181" s="25"/>
      <c r="E181" s="23"/>
      <c r="F181" s="23"/>
    </row>
    <row r="182" spans="1:6" s="26" customFormat="1" ht="12.75">
      <c r="A182" s="22"/>
      <c r="B182" s="23"/>
      <c r="C182" s="27"/>
      <c r="D182" s="25"/>
      <c r="E182" s="23"/>
      <c r="F182" s="23"/>
    </row>
    <row r="183" spans="1:6" s="26" customFormat="1" ht="12.75">
      <c r="A183" s="22"/>
      <c r="B183" s="23"/>
      <c r="C183" s="27"/>
      <c r="D183" s="25"/>
      <c r="E183" s="23"/>
      <c r="F183" s="23"/>
    </row>
    <row r="184" spans="1:6" s="26" customFormat="1" ht="12.75">
      <c r="A184" s="22"/>
      <c r="B184" s="23"/>
      <c r="C184" s="27"/>
      <c r="D184" s="25"/>
      <c r="E184" s="23"/>
      <c r="F184" s="23"/>
    </row>
    <row r="185" spans="1:6" s="26" customFormat="1" ht="12.75">
      <c r="A185" s="22"/>
      <c r="B185" s="23"/>
      <c r="C185" s="27"/>
      <c r="D185" s="25"/>
      <c r="E185" s="23"/>
      <c r="F185" s="23"/>
    </row>
    <row r="186" spans="1:6" s="26" customFormat="1" ht="12.75">
      <c r="A186" s="22"/>
      <c r="B186" s="23"/>
      <c r="C186" s="27"/>
      <c r="D186" s="25"/>
      <c r="E186" s="23"/>
      <c r="F186" s="23"/>
    </row>
    <row r="187" spans="1:6" s="26" customFormat="1" ht="12.75">
      <c r="A187" s="22"/>
      <c r="B187" s="23"/>
      <c r="C187" s="27"/>
      <c r="D187" s="25"/>
      <c r="E187" s="23"/>
      <c r="F187" s="23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4" r:id="rId1"/>
  <headerFooter alignWithMargins="0">
    <oddFooter>&amp;C&amp;8&amp;P</oddFooter>
  </headerFooter>
  <rowBreaks count="2" manualBreakCount="2">
    <brk id="45" max="5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2356-10021</cp:lastModifiedBy>
  <cp:lastPrinted>2023-05-06T06:37:12Z</cp:lastPrinted>
  <dcterms:created xsi:type="dcterms:W3CDTF">2004-12-27T07:54:16Z</dcterms:created>
  <dcterms:modified xsi:type="dcterms:W3CDTF">2023-05-06T07:18:44Z</dcterms:modified>
  <cp:category/>
  <cp:version/>
  <cp:contentType/>
  <cp:contentStatus/>
</cp:coreProperties>
</file>