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'Приложение1'!$A$1:$F$184</definedName>
  </definedNames>
  <calcPr fullCalcOnLoad="1"/>
</workbook>
</file>

<file path=xl/sharedStrings.xml><?xml version="1.0" encoding="utf-8"?>
<sst xmlns="http://schemas.openxmlformats.org/spreadsheetml/2006/main" count="374" uniqueCount="238">
  <si>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</si>
  <si>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</si>
  <si>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</si>
  <si>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</si>
  <si>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</si>
  <si>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</si>
  <si>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</si>
  <si>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</si>
  <si>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</si>
  <si>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</si>
  <si>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</si>
  <si>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</si>
  <si>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</si>
  <si>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</si>
  <si>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</si>
  <si>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</si>
  <si>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</si>
  <si>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</si>
  <si>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</si>
  <si>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</si>
  <si>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</si>
  <si>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</si>
  <si>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</si>
  <si>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</si>
  <si>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</si>
  <si>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</si>
  <si>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</si>
  <si>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</si>
  <si>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</si>
  <si>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</si>
  <si>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</si>
  <si>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</si>
  <si>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</si>
  <si>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</si>
  <si>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</si>
  <si>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</si>
  <si>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</si>
  <si>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</si>
  <si>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</si>
  <si>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</si>
  <si>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</si>
  <si>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</si>
  <si>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</si>
  <si>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</si>
  <si>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</si>
  <si>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</si>
  <si>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</si>
  <si>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</si>
  <si>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</si>
  <si>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</si>
  <si>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</si>
  <si>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</si>
  <si>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</si>
  <si>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</si>
  <si>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</si>
  <si>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</si>
  <si>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</si>
  <si>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</si>
  <si>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</si>
  <si>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</si>
  <si>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</si>
  <si>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</si>
  <si>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</si>
  <si>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</si>
  <si>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</si>
  <si>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</si>
  <si>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</si>
  <si>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</si>
  <si>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</si>
  <si>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</si>
  <si>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</si>
  <si>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</si>
  <si>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</si>
  <si>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</si>
  <si>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</si>
  <si>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</si>
  <si>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</si>
  <si>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</si>
  <si>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</si>
  <si>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</si>
  <si>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</si>
  <si>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</si>
  <si>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</si>
  <si>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</si>
  <si>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</si>
  <si>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</si>
  <si>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</si>
  <si>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</si>
  <si>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</si>
  <si>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</si>
  <si>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</si>
  <si>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</si>
  <si>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</si>
  <si>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</si>
  <si>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</si>
  <si>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</si>
  <si>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</si>
  <si>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</si>
  <si>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</si>
  <si>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</si>
  <si>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</si>
  <si>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</si>
  <si>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</si>
  <si>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</si>
  <si>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</si>
  <si>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</si>
  <si>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</si>
  <si>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</si>
  <si>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</si>
  <si>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</si>
  <si>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</si>
  <si>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</si>
  <si>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</si>
  <si>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</si>
  <si>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</si>
  <si>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</si>
  <si>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</si>
  <si>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</si>
  <si>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</si>
  <si>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</si>
  <si>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</si>
  <si>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</si>
  <si>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</si>
  <si>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</si>
  <si>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</si>
  <si>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</si>
  <si>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</si>
  <si>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</si>
  <si>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</si>
  <si>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</si>
  <si>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</si>
  <si>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</si>
  <si>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</si>
  <si>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</si>
  <si>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</si>
  <si>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</si>
  <si>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</si>
  <si>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</si>
  <si>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</si>
  <si>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</si>
  <si>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</si>
  <si>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</si>
  <si>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</si>
  <si>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</si>
  <si>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</si>
  <si>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</si>
  <si>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</si>
  <si>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</si>
  <si>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</si>
  <si>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</si>
  <si>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</si>
  <si>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</si>
  <si>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</si>
  <si>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</si>
  <si>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</si>
  <si>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</si>
  <si>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</si>
  <si>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</si>
  <si>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</si>
  <si>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</si>
  <si>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</si>
  <si>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</si>
  <si>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</si>
  <si>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</si>
  <si>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</si>
  <si>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</si>
  <si>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</si>
  <si>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</si>
  <si>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</si>
  <si>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</si>
  <si>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</si>
  <si>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</si>
  <si>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</si>
  <si>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</si>
  <si>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</si>
  <si>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</si>
  <si>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</si>
  <si>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</si>
  <si>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</si>
  <si>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</si>
  <si>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</si>
  <si>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</si>
  <si>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</si>
  <si>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</si>
  <si>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</si>
  <si>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</si>
  <si>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</si>
  <si>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</si>
  <si>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</si>
  <si>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</si>
  <si>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</si>
  <si>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</si>
  <si>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</si>
  <si>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</si>
  <si>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</si>
  <si>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</si>
  <si>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</si>
  <si>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</si>
  <si>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</si>
  <si>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</si>
  <si>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</si>
  <si>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</si>
  <si>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</si>
  <si>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</si>
  <si>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</si>
  <si>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</si>
  <si>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</si>
  <si>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связи                                 (по хозяйственным видам деятельности)</t>
  </si>
  <si>
    <t xml:space="preserve">социально-экономического развития муниципального образования Усть-Лабинский район </t>
  </si>
  <si>
    <t>(наименование муниципального образования)</t>
  </si>
  <si>
    <t>электроэнергия</t>
  </si>
  <si>
    <t>теплоэнергия</t>
  </si>
  <si>
    <t>кирпич керамический неогнеупорный строительный</t>
  </si>
  <si>
    <t>блоки стеновые мелкие из ячеистого бетона</t>
  </si>
  <si>
    <t>мясо, включая супродукты 1 категории</t>
  </si>
  <si>
    <t>колбасные изделия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</si>
  <si>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</si>
  <si>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</si>
  <si>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</si>
  <si>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</si>
  <si>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>хлеб и хлебобулочные изделия</t>
  </si>
  <si>
    <t>мука</t>
  </si>
  <si>
    <t>комбикорм</t>
  </si>
  <si>
    <t>ФИО исполнителя Гаценко Н.В.</t>
  </si>
  <si>
    <t>телефон (886135) 51871</t>
  </si>
  <si>
    <t>млн.квчас</t>
  </si>
  <si>
    <t>тыс.Гкал</t>
  </si>
  <si>
    <t>млн.шт.усл.кирп.</t>
  </si>
  <si>
    <t>Общий объем инвестиций крупных и средних организаций за счет всех источников финансирования на 01.10.2016 г.</t>
  </si>
  <si>
    <t>Приложение № 2  к письму</t>
  </si>
  <si>
    <t xml:space="preserve">управления экономики МО </t>
  </si>
  <si>
    <t>Усть-Лабинский район</t>
  </si>
  <si>
    <t>за январь-декабрь 2016 года</t>
  </si>
  <si>
    <t>от 27.01.2017 г.    №  149</t>
  </si>
  <si>
    <t>Задолженность по заработной плате по состоянию                                                                                                         на 1декабря 2016 года</t>
  </si>
  <si>
    <t>Численность безработных граждан, зарегистрированных в государственных учреждениях службы занятости по состоянию на  1 января 2017 года</t>
  </si>
  <si>
    <t>Среднемесячная заработная плата работников крупных и средних организаций * на 01.12.2016 г.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</si>
  <si>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1.12.2016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</si>
</sst>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right" wrapText="1"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left" wrapText="1"/>
    </xf>
    <xf numFmtId="3" fontId="7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left" wrapText="1" indent="3"/>
    </xf>
    <xf numFmtId="3" fontId="7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left" wrapText="1"/>
    </xf>
    <xf numFmtId="3" fontId="4" fillId="0" borderId="15" xfId="0" applyNumberFormat="1" applyFont="1" applyBorder="1" applyAlignment="1">
      <alignment horizontal="left" wrapText="1" indent="1"/>
    </xf>
    <xf numFmtId="3" fontId="6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left" wrapText="1" indent="3"/>
    </xf>
    <xf numFmtId="3" fontId="7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left" wrapText="1" indent="2"/>
    </xf>
    <xf numFmtId="3" fontId="4" fillId="24" borderId="15" xfId="0" applyNumberFormat="1" applyFont="1" applyFill="1" applyBorder="1" applyAlignment="1">
      <alignment horizontal="left" wrapText="1"/>
    </xf>
    <xf numFmtId="3" fontId="4" fillId="0" borderId="15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left" vertical="justify" wrapText="1" indent="2" shrinkToFit="1"/>
    </xf>
    <xf numFmtId="3" fontId="4" fillId="0" borderId="15" xfId="0" applyNumberFormat="1" applyFont="1" applyBorder="1" applyAlignment="1" applyProtection="1">
      <alignment vertical="top" wrapText="1"/>
      <protection locked="0"/>
    </xf>
    <xf numFmtId="3" fontId="4" fillId="0" borderId="17" xfId="0" applyNumberFormat="1" applyFont="1" applyBorder="1" applyAlignment="1">
      <alignment horizontal="right" vertical="top"/>
    </xf>
    <xf numFmtId="3" fontId="4" fillId="0" borderId="18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4" fillId="0" borderId="19" xfId="0" applyNumberFormat="1" applyFont="1" applyBorder="1" applyAlignment="1">
      <alignment horizontal="left" wrapText="1" indent="1"/>
    </xf>
    <xf numFmtId="3" fontId="7" fillId="0" borderId="20" xfId="0" applyNumberFormat="1" applyFont="1" applyBorder="1" applyAlignment="1">
      <alignment horizontal="center"/>
    </xf>
    <xf numFmtId="182" fontId="7" fillId="0" borderId="15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 wrapText="1"/>
    </xf>
    <xf numFmtId="182" fontId="7" fillId="0" borderId="15" xfId="0" applyNumberFormat="1" applyFont="1" applyFill="1" applyBorder="1" applyAlignment="1">
      <alignment horizont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3" fontId="14" fillId="0" borderId="15" xfId="0" applyNumberFormat="1" applyFont="1" applyBorder="1" applyAlignment="1" applyProtection="1">
      <alignment wrapText="1"/>
      <protection locked="0"/>
    </xf>
    <xf numFmtId="3" fontId="14" fillId="0" borderId="16" xfId="0" applyNumberFormat="1" applyFont="1" applyBorder="1" applyAlignment="1" applyProtection="1">
      <alignment horizontal="right" wrapText="1"/>
      <protection/>
    </xf>
    <xf numFmtId="3" fontId="15" fillId="0" borderId="15" xfId="0" applyNumberFormat="1" applyFont="1" applyBorder="1" applyAlignment="1">
      <alignment wrapText="1"/>
    </xf>
    <xf numFmtId="3" fontId="15" fillId="0" borderId="14" xfId="0" applyNumberFormat="1" applyFont="1" applyBorder="1" applyAlignment="1">
      <alignment horizontal="right" vertical="top"/>
    </xf>
    <xf numFmtId="3" fontId="15" fillId="0" borderId="15" xfId="0" applyNumberFormat="1" applyFont="1" applyBorder="1" applyAlignment="1">
      <alignment horizontal="left" wrapText="1" indent="2"/>
    </xf>
    <xf numFmtId="3" fontId="16" fillId="0" borderId="15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4" fillId="0" borderId="15" xfId="0" applyNumberFormat="1" applyFont="1" applyBorder="1" applyAlignment="1" applyProtection="1">
      <alignment horizontal="right" wrapText="1"/>
      <protection locked="0"/>
    </xf>
    <xf numFmtId="3" fontId="4" fillId="0" borderId="15" xfId="0" applyNumberFormat="1" applyFont="1" applyBorder="1" applyAlignment="1" applyProtection="1">
      <alignment wrapText="1"/>
      <protection locked="0"/>
    </xf>
    <xf numFmtId="3" fontId="4" fillId="0" borderId="16" xfId="0" applyNumberFormat="1" applyFont="1" applyBorder="1" applyAlignment="1" applyProtection="1">
      <alignment wrapText="1"/>
      <protection locked="0"/>
    </xf>
    <xf numFmtId="182" fontId="4" fillId="0" borderId="15" xfId="0" applyNumberFormat="1" applyFont="1" applyBorder="1" applyAlignment="1" applyProtection="1">
      <alignment horizontal="right" wrapText="1"/>
      <protection locked="0"/>
    </xf>
    <xf numFmtId="182" fontId="4" fillId="0" borderId="16" xfId="0" applyNumberFormat="1" applyFont="1" applyBorder="1" applyAlignment="1" applyProtection="1">
      <alignment wrapText="1"/>
      <protection locked="0"/>
    </xf>
    <xf numFmtId="182" fontId="4" fillId="0" borderId="15" xfId="0" applyNumberFormat="1" applyFont="1" applyBorder="1" applyAlignment="1" applyProtection="1">
      <alignment wrapText="1"/>
      <protection locked="0"/>
    </xf>
    <xf numFmtId="182" fontId="4" fillId="0" borderId="15" xfId="0" applyNumberFormat="1" applyFont="1" applyBorder="1" applyAlignment="1">
      <alignment wrapText="1"/>
    </xf>
    <xf numFmtId="18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5" xfId="0" applyNumberFormat="1" applyFont="1" applyFill="1" applyBorder="1" applyAlignment="1" applyProtection="1">
      <alignment wrapText="1"/>
      <protection locked="0"/>
    </xf>
    <xf numFmtId="3" fontId="14" fillId="0" borderId="15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>
      <alignment wrapText="1"/>
    </xf>
    <xf numFmtId="3" fontId="14" fillId="0" borderId="16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3" fontId="14" fillId="0" borderId="15" xfId="0" applyNumberFormat="1" applyFont="1" applyBorder="1" applyAlignment="1" applyProtection="1">
      <alignment wrapText="1"/>
      <protection locked="0"/>
    </xf>
    <xf numFmtId="3" fontId="14" fillId="0" borderId="16" xfId="0" applyNumberFormat="1" applyFont="1" applyBorder="1" applyAlignment="1" applyProtection="1">
      <alignment horizontal="right" wrapText="1"/>
      <protection/>
    </xf>
    <xf numFmtId="3" fontId="14" fillId="0" borderId="16" xfId="0" applyNumberFormat="1" applyFont="1" applyBorder="1" applyAlignment="1" applyProtection="1">
      <alignment wrapText="1"/>
      <protection locked="0"/>
    </xf>
    <xf numFmtId="3" fontId="14" fillId="0" borderId="16" xfId="0" applyNumberFormat="1" applyFont="1" applyBorder="1" applyAlignment="1">
      <alignment wrapText="1"/>
    </xf>
    <xf numFmtId="182" fontId="14" fillId="0" borderId="16" xfId="0" applyNumberFormat="1" applyFont="1" applyBorder="1" applyAlignment="1">
      <alignment wrapText="1"/>
    </xf>
    <xf numFmtId="3" fontId="14" fillId="0" borderId="15" xfId="0" applyNumberFormat="1" applyFont="1" applyFill="1" applyBorder="1" applyAlignment="1" applyProtection="1">
      <alignment wrapText="1"/>
      <protection locked="0"/>
    </xf>
    <xf numFmtId="182" fontId="14" fillId="0" borderId="18" xfId="0" applyNumberFormat="1" applyFont="1" applyBorder="1" applyAlignment="1" applyProtection="1">
      <alignment horizontal="right" wrapText="1"/>
      <protection locked="0"/>
    </xf>
    <xf numFmtId="182" fontId="14" fillId="0" borderId="18" xfId="0" applyNumberFormat="1" applyFont="1" applyBorder="1" applyAlignment="1" applyProtection="1">
      <alignment wrapText="1"/>
      <protection locked="0"/>
    </xf>
    <xf numFmtId="182" fontId="14" fillId="0" borderId="22" xfId="0" applyNumberFormat="1" applyFont="1" applyBorder="1" applyAlignment="1" applyProtection="1">
      <alignment wrapText="1"/>
      <protection locked="0"/>
    </xf>
    <xf numFmtId="182" fontId="4" fillId="0" borderId="15" xfId="0" applyNumberFormat="1" applyFont="1" applyBorder="1" applyAlignment="1">
      <alignment horizontal="right" wrapText="1"/>
    </xf>
    <xf numFmtId="182" fontId="4" fillId="0" borderId="15" xfId="0" applyNumberFormat="1" applyFont="1" applyBorder="1" applyAlignment="1" applyProtection="1">
      <alignment horizontal="right" wrapText="1"/>
      <protection/>
    </xf>
    <xf numFmtId="182" fontId="4" fillId="0" borderId="15" xfId="0" applyNumberFormat="1" applyFont="1" applyBorder="1" applyAlignment="1" applyProtection="1">
      <alignment wrapText="1"/>
      <protection/>
    </xf>
    <xf numFmtId="4" fontId="4" fillId="0" borderId="15" xfId="0" applyNumberFormat="1" applyFont="1" applyBorder="1" applyAlignment="1" applyProtection="1">
      <alignment horizontal="right" wrapText="1"/>
      <protection locked="0"/>
    </xf>
    <xf numFmtId="3" fontId="4" fillId="0" borderId="15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 applyProtection="1">
      <alignment horizontal="right" wrapText="1"/>
      <protection locked="0"/>
    </xf>
    <xf numFmtId="3" fontId="4" fillId="0" borderId="15" xfId="0" applyNumberFormat="1" applyFont="1" applyBorder="1" applyAlignment="1" applyProtection="1">
      <alignment wrapText="1"/>
      <protection locked="0"/>
    </xf>
    <xf numFmtId="3" fontId="4" fillId="0" borderId="16" xfId="0" applyNumberFormat="1" applyFont="1" applyBorder="1" applyAlignment="1" applyProtection="1">
      <alignment horizontal="right" wrapText="1"/>
      <protection/>
    </xf>
    <xf numFmtId="182" fontId="4" fillId="0" borderId="16" xfId="0" applyNumberFormat="1" applyFont="1" applyBorder="1" applyAlignment="1" applyProtection="1">
      <alignment horizontal="right" wrapText="1"/>
      <protection/>
    </xf>
    <xf numFmtId="3" fontId="4" fillId="24" borderId="15" xfId="0" applyNumberFormat="1" applyFont="1" applyFill="1" applyBorder="1" applyAlignment="1" applyProtection="1">
      <alignment wrapText="1"/>
      <protection locked="0"/>
    </xf>
    <xf numFmtId="182" fontId="4" fillId="0" borderId="15" xfId="0" applyNumberFormat="1" applyFont="1" applyBorder="1" applyAlignment="1" applyProtection="1">
      <alignment horizontal="right" wrapText="1"/>
      <protection locked="0"/>
    </xf>
    <xf numFmtId="182" fontId="4" fillId="0" borderId="15" xfId="0" applyNumberFormat="1" applyFont="1" applyBorder="1" applyAlignment="1" applyProtection="1">
      <alignment wrapText="1"/>
      <protection locked="0"/>
    </xf>
    <xf numFmtId="182" fontId="4" fillId="0" borderId="16" xfId="0" applyNumberFormat="1" applyFont="1" applyBorder="1" applyAlignment="1" applyProtection="1">
      <alignment wrapText="1"/>
      <protection locked="0"/>
    </xf>
    <xf numFmtId="3" fontId="4" fillId="0" borderId="16" xfId="0" applyNumberFormat="1" applyFont="1" applyBorder="1" applyAlignment="1" applyProtection="1">
      <alignment wrapText="1"/>
      <protection locked="0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4" fillId="24" borderId="15" xfId="0" applyNumberFormat="1" applyFont="1" applyFill="1" applyBorder="1" applyAlignment="1" applyProtection="1">
      <alignment horizontal="right" wrapText="1"/>
      <protection locked="0"/>
    </xf>
    <xf numFmtId="3" fontId="4" fillId="0" borderId="15" xfId="0" applyNumberFormat="1" applyFont="1" applyFill="1" applyBorder="1" applyAlignment="1" applyProtection="1">
      <alignment horizontal="right" wrapText="1"/>
      <protection locked="0"/>
    </xf>
    <xf numFmtId="3" fontId="4" fillId="0" borderId="15" xfId="0" applyNumberFormat="1" applyFont="1" applyFill="1" applyBorder="1" applyAlignment="1" applyProtection="1">
      <alignment wrapText="1"/>
      <protection locked="0"/>
    </xf>
    <xf numFmtId="182" fontId="4" fillId="0" borderId="16" xfId="0" applyNumberFormat="1" applyFont="1" applyFill="1" applyBorder="1" applyAlignment="1" applyProtection="1">
      <alignment horizontal="right" wrapText="1"/>
      <protection/>
    </xf>
    <xf numFmtId="3" fontId="6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183" fontId="4" fillId="0" borderId="15" xfId="0" applyNumberFormat="1" applyFont="1" applyBorder="1" applyAlignment="1" applyProtection="1">
      <alignment horizontal="right" wrapText="1"/>
      <protection locked="0"/>
    </xf>
    <xf numFmtId="183" fontId="4" fillId="0" borderId="15" xfId="0" applyNumberFormat="1" applyFont="1" applyBorder="1" applyAlignment="1" applyProtection="1">
      <alignment wrapText="1"/>
      <protection locked="0"/>
    </xf>
    <xf numFmtId="3" fontId="14" fillId="24" borderId="15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>
      <alignment horizontal="left"/>
    </xf>
    <xf numFmtId="3" fontId="5" fillId="24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6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/>
    </xf>
    <xf numFmtId="3" fontId="4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center" vertical="top" wrapText="1"/>
    </xf>
    <xf numFmtId="182" fontId="4" fillId="0" borderId="23" xfId="0" applyNumberFormat="1" applyFont="1" applyBorder="1" applyAlignment="1" applyProtection="1">
      <alignment horizontal="right" wrapText="1"/>
      <protection locked="0"/>
    </xf>
    <xf numFmtId="4" fontId="4" fillId="0" borderId="23" xfId="0" applyNumberFormat="1" applyFont="1" applyBorder="1" applyAlignment="1" applyProtection="1">
      <alignment horizontal="right" wrapText="1"/>
      <protection locked="0"/>
    </xf>
    <xf numFmtId="4" fontId="4" fillId="0" borderId="15" xfId="0" applyNumberFormat="1" applyFont="1" applyBorder="1" applyAlignment="1" applyProtection="1">
      <alignment wrapText="1"/>
      <protection locked="0"/>
    </xf>
    <xf numFmtId="3" fontId="4" fillId="0" borderId="23" xfId="0" applyNumberFormat="1" applyFont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="130" zoomScaleNormal="130" zoomScaleSheetLayoutView="100" zoomScalePageLayoutView="0" workbookViewId="0" topLeftCell="A1">
      <selection activeCell="H96" sqref="H96"/>
    </sheetView>
  </sheetViews>
  <sheetFormatPr defaultColWidth="9.00390625" defaultRowHeight="12.75"/>
  <cols>
    <col min="1" max="1" width="5.25390625" style="1" customWidth="1"/>
    <col min="2" max="2" width="51.625" style="58" customWidth="1"/>
    <col min="3" max="3" width="10.375" style="59" customWidth="1"/>
    <col min="4" max="4" width="11.25390625" style="60" customWidth="1"/>
    <col min="5" max="5" width="11.25390625" style="58" customWidth="1"/>
    <col min="6" max="6" width="8.75390625" style="58" customWidth="1"/>
    <col min="7" max="16384" width="9.125" style="1" customWidth="1"/>
  </cols>
  <sheetData>
    <row r="1" spans="2:6" ht="12.75" customHeight="1">
      <c r="B1" s="2"/>
      <c r="C1" s="2"/>
      <c r="D1" s="130" t="s">
        <v>229</v>
      </c>
      <c r="E1" s="130"/>
      <c r="F1" s="130"/>
    </row>
    <row r="2" spans="2:6" ht="12.75" customHeight="1">
      <c r="B2" s="2"/>
      <c r="C2" s="2"/>
      <c r="D2" s="130" t="s">
        <v>230</v>
      </c>
      <c r="E2" s="130"/>
      <c r="F2" s="130"/>
    </row>
    <row r="3" spans="2:6" ht="12.75" customHeight="1">
      <c r="B3" s="2"/>
      <c r="C3" s="2"/>
      <c r="D3" s="130" t="s">
        <v>231</v>
      </c>
      <c r="E3" s="130"/>
      <c r="F3" s="130"/>
    </row>
    <row r="4" spans="1:6" ht="15.75">
      <c r="A4" s="4"/>
      <c r="B4" s="4"/>
      <c r="C4" s="4"/>
      <c r="D4" s="129" t="s">
        <v>233</v>
      </c>
      <c r="E4" s="129"/>
      <c r="F4" s="129"/>
    </row>
    <row r="5" spans="1:6" ht="8.25" customHeight="1">
      <c r="A5" s="5"/>
      <c r="B5" s="6"/>
      <c r="C5" s="6"/>
      <c r="D5" s="6"/>
      <c r="E5" s="125"/>
      <c r="F5" s="125"/>
    </row>
    <row r="6" spans="1:6" ht="12" customHeight="1">
      <c r="A6" s="126" t="s">
        <v>0</v>
      </c>
      <c r="B6" s="126"/>
      <c r="C6" s="126"/>
      <c r="D6" s="126"/>
      <c r="E6" s="126"/>
      <c r="F6" s="126"/>
    </row>
    <row r="7" spans="1:6" ht="14.25" customHeight="1">
      <c r="A7" s="127" t="s">
        <v>208</v>
      </c>
      <c r="B7" s="127"/>
      <c r="C7" s="127"/>
      <c r="D7" s="127"/>
      <c r="E7" s="127"/>
      <c r="F7" s="127"/>
    </row>
    <row r="8" spans="1:6" ht="10.5" customHeight="1">
      <c r="A8" s="128" t="s">
        <v>209</v>
      </c>
      <c r="B8" s="128"/>
      <c r="C8" s="128"/>
      <c r="D8" s="128"/>
      <c r="E8" s="128"/>
      <c r="F8" s="128"/>
    </row>
    <row r="9" spans="1:6" ht="14.25" customHeight="1">
      <c r="A9" s="127" t="s">
        <v>232</v>
      </c>
      <c r="B9" s="127"/>
      <c r="C9" s="127"/>
      <c r="D9" s="127"/>
      <c r="E9" s="127"/>
      <c r="F9" s="127"/>
    </row>
    <row r="10" spans="1:6" ht="10.5" customHeight="1">
      <c r="A10" s="131" t="s">
        <v>125</v>
      </c>
      <c r="B10" s="131"/>
      <c r="C10" s="8"/>
      <c r="D10" s="8"/>
      <c r="E10" s="8"/>
      <c r="F10" s="8"/>
    </row>
    <row r="11" spans="1:6" ht="12.75" customHeight="1" thickBot="1">
      <c r="A11" s="9"/>
      <c r="B11" s="2"/>
      <c r="C11" s="3"/>
      <c r="D11" s="8"/>
      <c r="E11" s="2"/>
      <c r="F11" s="2"/>
    </row>
    <row r="12" spans="1:6" ht="67.5" customHeight="1" thickBot="1">
      <c r="A12" s="10" t="s">
        <v>1</v>
      </c>
      <c r="B12" s="11" t="s">
        <v>2</v>
      </c>
      <c r="C12" s="11" t="s">
        <v>3</v>
      </c>
      <c r="D12" s="11" t="s">
        <v>204</v>
      </c>
      <c r="E12" s="11" t="s">
        <v>120</v>
      </c>
      <c r="F12" s="11" t="s">
        <v>189</v>
      </c>
    </row>
    <row r="13" spans="1:6" s="13" customFormat="1" ht="12">
      <c r="A13" s="12"/>
      <c r="B13" s="12"/>
      <c r="C13" s="12"/>
      <c r="D13" s="12"/>
      <c r="E13" s="12"/>
      <c r="F13" s="12"/>
    </row>
    <row r="14" spans="1:6" ht="12.75">
      <c r="A14" s="14"/>
      <c r="B14" s="15" t="s">
        <v>75</v>
      </c>
      <c r="C14" s="16"/>
      <c r="D14" s="17"/>
      <c r="E14" s="18"/>
      <c r="F14" s="19"/>
    </row>
    <row r="15" spans="1:6" ht="12.75">
      <c r="A15" s="20" t="s">
        <v>123</v>
      </c>
      <c r="B15" s="21" t="s">
        <v>66</v>
      </c>
      <c r="C15" s="22" t="s">
        <v>49</v>
      </c>
      <c r="D15" s="23">
        <v>51</v>
      </c>
      <c r="E15" s="24">
        <v>51</v>
      </c>
      <c r="F15" s="25">
        <f>D15/E15*100</f>
        <v>100</v>
      </c>
    </row>
    <row r="16" spans="1:6" ht="12.75">
      <c r="A16" s="26"/>
      <c r="B16" s="27" t="s">
        <v>57</v>
      </c>
      <c r="C16" s="22" t="s">
        <v>49</v>
      </c>
      <c r="D16" s="23">
        <v>16</v>
      </c>
      <c r="E16" s="24">
        <v>15</v>
      </c>
      <c r="F16" s="25">
        <f>D16/E16*100</f>
        <v>106.66666666666667</v>
      </c>
    </row>
    <row r="17" spans="1:6" ht="38.25" customHeight="1">
      <c r="A17" s="26" t="s">
        <v>124</v>
      </c>
      <c r="B17" s="24" t="s">
        <v>202</v>
      </c>
      <c r="C17" s="28" t="s">
        <v>7</v>
      </c>
      <c r="D17" s="102">
        <f>D19+D35</f>
        <v>6432405</v>
      </c>
      <c r="E17" s="113">
        <f>E19+E35</f>
        <v>6647054</v>
      </c>
      <c r="F17" s="103">
        <f>D17/E17*100</f>
        <v>96.77076491329844</v>
      </c>
    </row>
    <row r="18" spans="1:6" ht="12.75">
      <c r="A18" s="26" t="s">
        <v>121</v>
      </c>
      <c r="B18" s="24" t="s">
        <v>63</v>
      </c>
      <c r="C18" s="28" t="s">
        <v>7</v>
      </c>
      <c r="D18" s="85"/>
      <c r="E18" s="86"/>
      <c r="F18" s="87"/>
    </row>
    <row r="19" spans="1:6" ht="12.75">
      <c r="A19" s="26" t="s">
        <v>122</v>
      </c>
      <c r="B19" s="24" t="s">
        <v>64</v>
      </c>
      <c r="C19" s="28" t="s">
        <v>7</v>
      </c>
      <c r="D19" s="102">
        <f>D21+D22+D23+D24+D25+D26+D27+D28+D29+D30+D31+D32+D33+D34</f>
        <v>6055017</v>
      </c>
      <c r="E19" s="102">
        <f>E21+E22+E23+E24+E25+E26+E27+E28+E29+E30+E31+E32+E33+E34</f>
        <v>6301601</v>
      </c>
      <c r="F19" s="103">
        <f>D19/E19*100</f>
        <v>96.08696266234564</v>
      </c>
    </row>
    <row r="20" spans="1:6" ht="12.75">
      <c r="A20" s="26"/>
      <c r="B20" s="29" t="s">
        <v>16</v>
      </c>
      <c r="C20" s="28"/>
      <c r="D20" s="104"/>
      <c r="E20" s="105"/>
      <c r="F20" s="106"/>
    </row>
    <row r="21" spans="1:6" ht="12.75" customHeight="1">
      <c r="A21" s="26"/>
      <c r="B21" s="21" t="s">
        <v>76</v>
      </c>
      <c r="C21" s="28" t="s">
        <v>7</v>
      </c>
      <c r="D21" s="104">
        <v>4781046</v>
      </c>
      <c r="E21" s="105">
        <v>4910280</v>
      </c>
      <c r="F21" s="107">
        <f>D21/E21*100</f>
        <v>97.36809306190278</v>
      </c>
    </row>
    <row r="22" spans="1:6" ht="12.75">
      <c r="A22" s="26"/>
      <c r="B22" s="21" t="s">
        <v>105</v>
      </c>
      <c r="C22" s="28" t="s">
        <v>7</v>
      </c>
      <c r="D22" s="104">
        <v>254988</v>
      </c>
      <c r="E22" s="105">
        <v>147915</v>
      </c>
      <c r="F22" s="107">
        <f aca="true" t="shared" si="0" ref="F22:F34">D22/E22*100</f>
        <v>172.38819592333434</v>
      </c>
    </row>
    <row r="23" spans="1:6" ht="12.75">
      <c r="A23" s="26"/>
      <c r="B23" s="21" t="s">
        <v>77</v>
      </c>
      <c r="C23" s="28" t="s">
        <v>7</v>
      </c>
      <c r="D23" s="104"/>
      <c r="E23" s="105"/>
      <c r="F23" s="106"/>
    </row>
    <row r="24" spans="1:6" ht="12.75" customHeight="1">
      <c r="A24" s="26"/>
      <c r="B24" s="21" t="s">
        <v>78</v>
      </c>
      <c r="C24" s="28" t="s">
        <v>7</v>
      </c>
      <c r="D24" s="104">
        <v>1224</v>
      </c>
      <c r="E24" s="105">
        <v>450</v>
      </c>
      <c r="F24" s="107">
        <f>D24/E24*100</f>
        <v>272</v>
      </c>
    </row>
    <row r="25" spans="1:6" ht="25.5">
      <c r="A25" s="26"/>
      <c r="B25" s="21" t="s">
        <v>79</v>
      </c>
      <c r="C25" s="28" t="s">
        <v>7</v>
      </c>
      <c r="D25" s="104">
        <v>11897</v>
      </c>
      <c r="E25" s="105">
        <v>11389</v>
      </c>
      <c r="F25" s="107">
        <f t="shared" si="0"/>
        <v>104.4604442883484</v>
      </c>
    </row>
    <row r="26" spans="1:6" ht="12.75">
      <c r="A26" s="26"/>
      <c r="B26" s="21" t="s">
        <v>80</v>
      </c>
      <c r="C26" s="28" t="s">
        <v>7</v>
      </c>
      <c r="D26" s="104"/>
      <c r="E26" s="105"/>
      <c r="F26" s="106"/>
    </row>
    <row r="27" spans="1:6" ht="12.75">
      <c r="A27" s="26"/>
      <c r="B27" s="21" t="s">
        <v>81</v>
      </c>
      <c r="C27" s="28" t="s">
        <v>7</v>
      </c>
      <c r="D27" s="104">
        <v>10504</v>
      </c>
      <c r="E27" s="105">
        <v>7975</v>
      </c>
      <c r="F27" s="107">
        <f t="shared" si="0"/>
        <v>131.7115987460815</v>
      </c>
    </row>
    <row r="28" spans="1:6" ht="12.75">
      <c r="A28" s="26"/>
      <c r="B28" s="21" t="s">
        <v>82</v>
      </c>
      <c r="C28" s="28" t="s">
        <v>7</v>
      </c>
      <c r="D28" s="104">
        <v>1046</v>
      </c>
      <c r="E28" s="105">
        <v>1288</v>
      </c>
      <c r="F28" s="107">
        <f t="shared" si="0"/>
        <v>81.2111801242236</v>
      </c>
    </row>
    <row r="29" spans="1:6" ht="12.75" customHeight="1">
      <c r="A29" s="26"/>
      <c r="B29" s="21" t="s">
        <v>83</v>
      </c>
      <c r="C29" s="28" t="s">
        <v>7</v>
      </c>
      <c r="D29" s="104">
        <v>933172</v>
      </c>
      <c r="E29" s="108">
        <v>1170309</v>
      </c>
      <c r="F29" s="107">
        <f t="shared" si="0"/>
        <v>79.73723179092018</v>
      </c>
    </row>
    <row r="30" spans="1:6" ht="25.5">
      <c r="A30" s="26"/>
      <c r="B30" s="21" t="s">
        <v>106</v>
      </c>
      <c r="C30" s="28" t="s">
        <v>7</v>
      </c>
      <c r="D30" s="104">
        <v>58165</v>
      </c>
      <c r="E30" s="105">
        <v>49329</v>
      </c>
      <c r="F30" s="107">
        <f t="shared" si="0"/>
        <v>117.9123841959091</v>
      </c>
    </row>
    <row r="31" spans="1:6" ht="12.75">
      <c r="A31" s="26"/>
      <c r="B31" s="21" t="s">
        <v>84</v>
      </c>
      <c r="C31" s="28" t="s">
        <v>7</v>
      </c>
      <c r="D31" s="104"/>
      <c r="E31" s="105"/>
      <c r="F31" s="106"/>
    </row>
    <row r="32" spans="1:6" ht="25.5">
      <c r="A32" s="26"/>
      <c r="B32" s="21" t="s">
        <v>85</v>
      </c>
      <c r="C32" s="28" t="s">
        <v>7</v>
      </c>
      <c r="D32" s="104">
        <v>2699</v>
      </c>
      <c r="E32" s="105">
        <v>2664</v>
      </c>
      <c r="F32" s="106">
        <f t="shared" si="0"/>
        <v>101.31381381381381</v>
      </c>
    </row>
    <row r="33" spans="1:6" ht="12.75">
      <c r="A33" s="26"/>
      <c r="B33" s="21" t="s">
        <v>86</v>
      </c>
      <c r="C33" s="28" t="s">
        <v>7</v>
      </c>
      <c r="D33" s="104"/>
      <c r="E33" s="105"/>
      <c r="F33" s="106"/>
    </row>
    <row r="34" spans="1:6" ht="12.75">
      <c r="A34" s="26"/>
      <c r="B34" s="21" t="s">
        <v>87</v>
      </c>
      <c r="C34" s="28" t="s">
        <v>7</v>
      </c>
      <c r="D34" s="88">
        <v>276</v>
      </c>
      <c r="E34" s="89">
        <v>2</v>
      </c>
      <c r="F34" s="90">
        <f t="shared" si="0"/>
        <v>13800</v>
      </c>
    </row>
    <row r="35" spans="1:6" ht="13.5" customHeight="1">
      <c r="A35" s="26" t="s">
        <v>126</v>
      </c>
      <c r="B35" s="24" t="s">
        <v>65</v>
      </c>
      <c r="C35" s="28"/>
      <c r="D35" s="23">
        <v>377388</v>
      </c>
      <c r="E35" s="81">
        <v>345453</v>
      </c>
      <c r="F35" s="82">
        <f>D35/E35*100</f>
        <v>109.24438346171547</v>
      </c>
    </row>
    <row r="36" spans="1:6" ht="12.75">
      <c r="A36" s="26" t="s">
        <v>127</v>
      </c>
      <c r="B36" s="24" t="s">
        <v>62</v>
      </c>
      <c r="C36" s="28" t="s">
        <v>110</v>
      </c>
      <c r="D36" s="67"/>
      <c r="E36" s="68"/>
      <c r="F36" s="69"/>
    </row>
    <row r="37" spans="1:6" ht="21.75">
      <c r="A37" s="26"/>
      <c r="B37" s="30" t="s">
        <v>119</v>
      </c>
      <c r="C37" s="62"/>
      <c r="D37" s="67"/>
      <c r="E37" s="68"/>
      <c r="F37" s="69"/>
    </row>
    <row r="38" spans="1:6" ht="12.75">
      <c r="A38" s="26"/>
      <c r="B38" s="61" t="s">
        <v>210</v>
      </c>
      <c r="C38" s="63" t="s">
        <v>225</v>
      </c>
      <c r="D38" s="132">
        <v>21.9</v>
      </c>
      <c r="E38" s="122">
        <v>15.005</v>
      </c>
      <c r="F38" s="107">
        <f>D38/E38*100</f>
        <v>145.95134955014993</v>
      </c>
    </row>
    <row r="39" spans="1:6" ht="12.75">
      <c r="A39" s="26"/>
      <c r="B39" s="61" t="s">
        <v>211</v>
      </c>
      <c r="C39" s="63" t="s">
        <v>226</v>
      </c>
      <c r="D39" s="132">
        <v>340.9</v>
      </c>
      <c r="E39" s="110">
        <v>314.1</v>
      </c>
      <c r="F39" s="107">
        <f>D39/E39*100</f>
        <v>108.53231454950651</v>
      </c>
    </row>
    <row r="40" spans="1:6" ht="22.5">
      <c r="A40" s="26"/>
      <c r="B40" s="61" t="s">
        <v>212</v>
      </c>
      <c r="C40" s="65" t="s">
        <v>227</v>
      </c>
      <c r="D40" s="132">
        <v>2.1</v>
      </c>
      <c r="E40" s="110">
        <v>1.3</v>
      </c>
      <c r="F40" s="107">
        <f>D40/E40*100</f>
        <v>161.53846153846155</v>
      </c>
    </row>
    <row r="41" spans="1:6" ht="22.5">
      <c r="A41" s="26"/>
      <c r="B41" s="61" t="s">
        <v>213</v>
      </c>
      <c r="C41" s="66" t="s">
        <v>227</v>
      </c>
      <c r="D41" s="133">
        <v>218.01</v>
      </c>
      <c r="E41" s="134">
        <v>200.41</v>
      </c>
      <c r="F41" s="107">
        <f>D41/E41*100</f>
        <v>108.781996906342</v>
      </c>
    </row>
    <row r="42" spans="1:6" ht="12.75">
      <c r="A42" s="26"/>
      <c r="B42" s="61" t="s">
        <v>214</v>
      </c>
      <c r="C42" s="63" t="s">
        <v>94</v>
      </c>
      <c r="D42" s="133">
        <v>7555.86</v>
      </c>
      <c r="E42" s="134">
        <v>6108.26</v>
      </c>
      <c r="F42" s="111">
        <f>D42/E42*100</f>
        <v>123.6990566871744</v>
      </c>
    </row>
    <row r="43" spans="1:6" ht="12.75">
      <c r="A43" s="26"/>
      <c r="B43" s="61" t="s">
        <v>215</v>
      </c>
      <c r="C43" s="63" t="s">
        <v>94</v>
      </c>
      <c r="D43" s="132">
        <v>22.1</v>
      </c>
      <c r="E43" s="110">
        <v>34.1</v>
      </c>
      <c r="F43" s="111">
        <f aca="true" t="shared" si="1" ref="F43:F50">D43/E43*100</f>
        <v>64.80938416422288</v>
      </c>
    </row>
    <row r="44" spans="1:6" ht="12.75">
      <c r="A44" s="26"/>
      <c r="B44" s="61" t="s">
        <v>216</v>
      </c>
      <c r="C44" s="63" t="s">
        <v>94</v>
      </c>
      <c r="D44" s="132">
        <v>175.8</v>
      </c>
      <c r="E44" s="110">
        <v>146</v>
      </c>
      <c r="F44" s="111">
        <f t="shared" si="1"/>
        <v>120.4109589041096</v>
      </c>
    </row>
    <row r="45" spans="1:6" ht="12.75">
      <c r="A45" s="26"/>
      <c r="B45" s="61" t="s">
        <v>217</v>
      </c>
      <c r="C45" s="63" t="s">
        <v>94</v>
      </c>
      <c r="D45" s="132">
        <v>10907</v>
      </c>
      <c r="E45" s="110">
        <v>26955</v>
      </c>
      <c r="F45" s="111">
        <f t="shared" si="1"/>
        <v>40.46373585605639</v>
      </c>
    </row>
    <row r="46" spans="1:6" ht="12.75">
      <c r="A46" s="26"/>
      <c r="B46" s="61" t="s">
        <v>218</v>
      </c>
      <c r="C46" s="63" t="s">
        <v>94</v>
      </c>
      <c r="D46" s="135">
        <v>100701</v>
      </c>
      <c r="E46" s="105">
        <v>77023</v>
      </c>
      <c r="F46" s="111">
        <f t="shared" si="1"/>
        <v>130.74146683458187</v>
      </c>
    </row>
    <row r="47" spans="1:6" ht="12.75">
      <c r="A47" s="26"/>
      <c r="B47" s="61" t="s">
        <v>219</v>
      </c>
      <c r="C47" s="63" t="s">
        <v>94</v>
      </c>
      <c r="D47" s="133">
        <v>6753.87</v>
      </c>
      <c r="E47" s="134">
        <v>28665.68</v>
      </c>
      <c r="F47" s="111">
        <f t="shared" si="1"/>
        <v>23.560822558543876</v>
      </c>
    </row>
    <row r="48" spans="1:6" ht="12.75">
      <c r="A48" s="26"/>
      <c r="B48" s="61" t="s">
        <v>220</v>
      </c>
      <c r="C48" s="63" t="s">
        <v>94</v>
      </c>
      <c r="D48" s="133">
        <v>3179.98</v>
      </c>
      <c r="E48" s="134">
        <v>2710.46</v>
      </c>
      <c r="F48" s="111">
        <f t="shared" si="1"/>
        <v>117.32252090051136</v>
      </c>
    </row>
    <row r="49" spans="1:6" ht="12.75">
      <c r="A49" s="26"/>
      <c r="B49" s="61" t="s">
        <v>221</v>
      </c>
      <c r="C49" s="63" t="s">
        <v>94</v>
      </c>
      <c r="D49" s="133">
        <v>18525.99</v>
      </c>
      <c r="E49" s="134">
        <v>30122.32</v>
      </c>
      <c r="F49" s="111">
        <f t="shared" si="1"/>
        <v>61.502533669385365</v>
      </c>
    </row>
    <row r="50" spans="1:6" ht="12.75">
      <c r="A50" s="26"/>
      <c r="B50" s="61" t="s">
        <v>222</v>
      </c>
      <c r="C50" s="63" t="s">
        <v>94</v>
      </c>
      <c r="D50" s="132">
        <v>7938.5</v>
      </c>
      <c r="E50" s="110">
        <v>11725</v>
      </c>
      <c r="F50" s="111">
        <f t="shared" si="1"/>
        <v>67.70575692963753</v>
      </c>
    </row>
    <row r="51" spans="1:6" ht="12.75">
      <c r="A51" s="26"/>
      <c r="B51" s="31"/>
      <c r="C51" s="64"/>
      <c r="D51" s="88"/>
      <c r="E51" s="89"/>
      <c r="F51" s="91"/>
    </row>
    <row r="52" spans="1:6" ht="12.75">
      <c r="A52" s="26"/>
      <c r="B52" s="32" t="s">
        <v>13</v>
      </c>
      <c r="C52" s="22"/>
      <c r="D52" s="85"/>
      <c r="E52" s="86"/>
      <c r="F52" s="92"/>
    </row>
    <row r="53" spans="1:6" ht="12.75" customHeight="1">
      <c r="A53" s="26" t="s">
        <v>128</v>
      </c>
      <c r="B53" s="21" t="s">
        <v>67</v>
      </c>
      <c r="C53" s="22" t="s">
        <v>49</v>
      </c>
      <c r="D53" s="23">
        <v>10</v>
      </c>
      <c r="E53" s="24">
        <v>10</v>
      </c>
      <c r="F53" s="25">
        <f>D53/E53*100</f>
        <v>100</v>
      </c>
    </row>
    <row r="54" spans="1:6" ht="12.75" customHeight="1">
      <c r="A54" s="26" t="s">
        <v>129</v>
      </c>
      <c r="B54" s="21" t="s">
        <v>68</v>
      </c>
      <c r="C54" s="22" t="s">
        <v>49</v>
      </c>
      <c r="D54" s="23">
        <v>603</v>
      </c>
      <c r="E54" s="24">
        <v>678</v>
      </c>
      <c r="F54" s="25">
        <f>D54/E54*100</f>
        <v>88.93805309734513</v>
      </c>
    </row>
    <row r="55" spans="1:6" ht="12.75" customHeight="1">
      <c r="A55" s="26" t="s">
        <v>130</v>
      </c>
      <c r="B55" s="21" t="s">
        <v>93</v>
      </c>
      <c r="C55" s="22" t="s">
        <v>49</v>
      </c>
      <c r="D55" s="23">
        <v>23934</v>
      </c>
      <c r="E55" s="24">
        <v>23420</v>
      </c>
      <c r="F55" s="83">
        <f>D55/E55*100</f>
        <v>102.19470538001707</v>
      </c>
    </row>
    <row r="56" spans="1:6" ht="38.25">
      <c r="A56" s="26" t="s">
        <v>131</v>
      </c>
      <c r="B56" s="24" t="s">
        <v>203</v>
      </c>
      <c r="C56" s="28" t="s">
        <v>7</v>
      </c>
      <c r="D56" s="23">
        <v>7652365</v>
      </c>
      <c r="E56" s="24">
        <v>8004566</v>
      </c>
      <c r="F56" s="83">
        <f>D56/E56*100</f>
        <v>95.5999988006845</v>
      </c>
    </row>
    <row r="57" spans="1:6" ht="12.75" customHeight="1">
      <c r="A57" s="26" t="s">
        <v>132</v>
      </c>
      <c r="B57" s="24" t="s">
        <v>112</v>
      </c>
      <c r="C57" s="28" t="s">
        <v>15</v>
      </c>
      <c r="D57" s="78">
        <v>109.9</v>
      </c>
      <c r="E57" s="80">
        <v>109.8</v>
      </c>
      <c r="F57" s="83">
        <f>D57/E57*100</f>
        <v>100.09107468123864</v>
      </c>
    </row>
    <row r="58" spans="1:6" ht="12.75">
      <c r="A58" s="26"/>
      <c r="B58" s="33" t="s">
        <v>16</v>
      </c>
      <c r="C58" s="28"/>
      <c r="D58" s="23"/>
      <c r="E58" s="24"/>
      <c r="F58" s="25"/>
    </row>
    <row r="59" spans="1:6" ht="12.75">
      <c r="A59" s="26"/>
      <c r="B59" s="31" t="s">
        <v>91</v>
      </c>
      <c r="C59" s="28" t="s">
        <v>15</v>
      </c>
      <c r="D59" s="99">
        <v>61.8</v>
      </c>
      <c r="E59" s="100">
        <v>61.2</v>
      </c>
      <c r="F59" s="83">
        <f>D59/E59*100</f>
        <v>100.98039215686273</v>
      </c>
    </row>
    <row r="60" spans="1:6" ht="12.75">
      <c r="A60" s="26"/>
      <c r="B60" s="31" t="s">
        <v>25</v>
      </c>
      <c r="C60" s="28" t="s">
        <v>15</v>
      </c>
      <c r="D60" s="78">
        <v>7.6</v>
      </c>
      <c r="E60" s="80">
        <v>6.7</v>
      </c>
      <c r="F60" s="83">
        <f>D60/E60*100</f>
        <v>113.43283582089552</v>
      </c>
    </row>
    <row r="61" spans="1:6" ht="12.75">
      <c r="A61" s="26"/>
      <c r="B61" s="31" t="s">
        <v>26</v>
      </c>
      <c r="C61" s="28" t="s">
        <v>15</v>
      </c>
      <c r="D61" s="78">
        <v>11.3</v>
      </c>
      <c r="E61" s="80">
        <v>11.8</v>
      </c>
      <c r="F61" s="83">
        <f>D61/E61*100</f>
        <v>95.76271186440678</v>
      </c>
    </row>
    <row r="62" spans="1:6" ht="12.75">
      <c r="A62" s="26"/>
      <c r="B62" s="31" t="s">
        <v>17</v>
      </c>
      <c r="C62" s="28" t="s">
        <v>15</v>
      </c>
      <c r="D62" s="78">
        <v>1.4</v>
      </c>
      <c r="E62" s="80">
        <v>1.1</v>
      </c>
      <c r="F62" s="83">
        <f>D62/E62*100</f>
        <v>127.27272727272725</v>
      </c>
    </row>
    <row r="63" spans="1:6" ht="12.75">
      <c r="A63" s="26"/>
      <c r="B63" s="31" t="s">
        <v>113</v>
      </c>
      <c r="C63" s="28" t="s">
        <v>15</v>
      </c>
      <c r="D63" s="75"/>
      <c r="E63" s="76"/>
      <c r="F63" s="83"/>
    </row>
    <row r="64" spans="1:6" ht="12.75">
      <c r="A64" s="26"/>
      <c r="B64" s="31" t="s">
        <v>114</v>
      </c>
      <c r="C64" s="28" t="s">
        <v>15</v>
      </c>
      <c r="D64" s="75"/>
      <c r="E64" s="76"/>
      <c r="F64" s="83"/>
    </row>
    <row r="65" spans="1:6" ht="12.75">
      <c r="A65" s="26"/>
      <c r="B65" s="31" t="s">
        <v>92</v>
      </c>
      <c r="C65" s="28" t="s">
        <v>15</v>
      </c>
      <c r="D65" s="101">
        <v>7.3</v>
      </c>
      <c r="E65" s="80">
        <v>8.1</v>
      </c>
      <c r="F65" s="83">
        <f>D65/E65*100</f>
        <v>90.12345679012346</v>
      </c>
    </row>
    <row r="66" spans="1:6" ht="25.5" customHeight="1">
      <c r="A66" s="26" t="s">
        <v>133</v>
      </c>
      <c r="B66" s="24" t="s">
        <v>115</v>
      </c>
      <c r="C66" s="22"/>
      <c r="D66" s="23"/>
      <c r="E66" s="24"/>
      <c r="F66" s="83"/>
    </row>
    <row r="67" spans="1:6" ht="12.75">
      <c r="A67" s="26"/>
      <c r="B67" s="31" t="s">
        <v>91</v>
      </c>
      <c r="C67" s="22" t="s">
        <v>94</v>
      </c>
      <c r="D67" s="75">
        <v>364537</v>
      </c>
      <c r="E67" s="76">
        <v>372514</v>
      </c>
      <c r="F67" s="83">
        <f>D67/E67*100</f>
        <v>97.85860397193126</v>
      </c>
    </row>
    <row r="68" spans="1:6" ht="12.75">
      <c r="A68" s="26"/>
      <c r="B68" s="31" t="s">
        <v>191</v>
      </c>
      <c r="C68" s="22" t="s">
        <v>94</v>
      </c>
      <c r="D68" s="75">
        <v>379273</v>
      </c>
      <c r="E68" s="76">
        <v>318114</v>
      </c>
      <c r="F68" s="83">
        <f>D68/E68*100</f>
        <v>119.22549777752629</v>
      </c>
    </row>
    <row r="69" spans="1:6" ht="12.75">
      <c r="A69" s="26"/>
      <c r="B69" s="31" t="s">
        <v>190</v>
      </c>
      <c r="C69" s="22" t="s">
        <v>94</v>
      </c>
      <c r="D69" s="75">
        <v>29799</v>
      </c>
      <c r="E69" s="76">
        <v>27993</v>
      </c>
      <c r="F69" s="83">
        <f>D69/E69*100</f>
        <v>106.4516129032258</v>
      </c>
    </row>
    <row r="70" spans="1:6" ht="12.75">
      <c r="A70" s="26"/>
      <c r="B70" s="31" t="s">
        <v>17</v>
      </c>
      <c r="C70" s="22" t="s">
        <v>94</v>
      </c>
      <c r="D70" s="75">
        <v>11575</v>
      </c>
      <c r="E70" s="76">
        <v>11253</v>
      </c>
      <c r="F70" s="83">
        <f>D70/E70*100</f>
        <v>102.86145916644452</v>
      </c>
    </row>
    <row r="71" spans="1:6" ht="12.75">
      <c r="A71" s="26"/>
      <c r="B71" s="31" t="s">
        <v>18</v>
      </c>
      <c r="C71" s="22" t="s">
        <v>94</v>
      </c>
      <c r="D71" s="78">
        <v>12399</v>
      </c>
      <c r="E71" s="76">
        <v>19400</v>
      </c>
      <c r="F71" s="83">
        <f>D71/E71*100</f>
        <v>63.91237113402062</v>
      </c>
    </row>
    <row r="72" spans="1:6" ht="12.75">
      <c r="A72" s="26"/>
      <c r="B72" s="31" t="s">
        <v>19</v>
      </c>
      <c r="C72" s="22" t="s">
        <v>94</v>
      </c>
      <c r="D72" s="88"/>
      <c r="E72" s="89"/>
      <c r="F72" s="93"/>
    </row>
    <row r="73" spans="1:6" ht="12.75">
      <c r="A73" s="26"/>
      <c r="B73" s="31" t="s">
        <v>20</v>
      </c>
      <c r="C73" s="22" t="s">
        <v>94</v>
      </c>
      <c r="D73" s="88"/>
      <c r="E73" s="89"/>
      <c r="F73" s="93"/>
    </row>
    <row r="74" spans="1:6" ht="12.75">
      <c r="A74" s="26"/>
      <c r="B74" s="31" t="s">
        <v>192</v>
      </c>
      <c r="C74" s="22" t="s">
        <v>94</v>
      </c>
      <c r="D74" s="75">
        <v>34342</v>
      </c>
      <c r="E74" s="76">
        <v>31535.4</v>
      </c>
      <c r="F74" s="79">
        <f>D74/E74*100</f>
        <v>108.89983954539977</v>
      </c>
    </row>
    <row r="75" spans="1:6" ht="12.75">
      <c r="A75" s="26"/>
      <c r="B75" s="31" t="s">
        <v>21</v>
      </c>
      <c r="C75" s="22" t="s">
        <v>94</v>
      </c>
      <c r="D75" s="75">
        <v>40837</v>
      </c>
      <c r="E75" s="80">
        <v>42896</v>
      </c>
      <c r="F75" s="79">
        <f>D75/E75*100</f>
        <v>95.20001864975755</v>
      </c>
    </row>
    <row r="76" spans="1:6" ht="12" customHeight="1">
      <c r="A76" s="26"/>
      <c r="B76" s="31" t="s">
        <v>22</v>
      </c>
      <c r="C76" s="22" t="s">
        <v>95</v>
      </c>
      <c r="D76" s="75">
        <v>7</v>
      </c>
      <c r="E76" s="80">
        <v>12.2</v>
      </c>
      <c r="F76" s="79">
        <f>D76/E76*100</f>
        <v>57.37704918032788</v>
      </c>
    </row>
    <row r="77" spans="1:6" ht="25.5">
      <c r="A77" s="26" t="s">
        <v>134</v>
      </c>
      <c r="B77" s="24" t="s">
        <v>116</v>
      </c>
      <c r="C77" s="22"/>
      <c r="D77" s="23"/>
      <c r="E77" s="24"/>
      <c r="F77" s="25"/>
    </row>
    <row r="78" spans="1:6" ht="12.75">
      <c r="A78" s="26"/>
      <c r="B78" s="31" t="s">
        <v>23</v>
      </c>
      <c r="C78" s="22" t="s">
        <v>24</v>
      </c>
      <c r="D78" s="78">
        <v>58.9</v>
      </c>
      <c r="E78" s="80">
        <v>60.7</v>
      </c>
      <c r="F78" s="79">
        <f>D78/E78*100</f>
        <v>97.03459637561778</v>
      </c>
    </row>
    <row r="79" spans="1:6" ht="12.75">
      <c r="A79" s="26"/>
      <c r="B79" s="31" t="s">
        <v>25</v>
      </c>
      <c r="C79" s="22" t="s">
        <v>24</v>
      </c>
      <c r="D79" s="78">
        <v>512.3</v>
      </c>
      <c r="E79" s="76">
        <v>474</v>
      </c>
      <c r="F79" s="79">
        <f>D79/E79*100</f>
        <v>108.0801687763713</v>
      </c>
    </row>
    <row r="80" spans="1:6" ht="12.75">
      <c r="A80" s="26"/>
      <c r="B80" s="31" t="s">
        <v>26</v>
      </c>
      <c r="C80" s="22" t="s">
        <v>24</v>
      </c>
      <c r="D80" s="78">
        <v>26.5</v>
      </c>
      <c r="E80" s="80">
        <v>23.7</v>
      </c>
      <c r="F80" s="79">
        <f>D80/E80*100</f>
        <v>111.8143459915612</v>
      </c>
    </row>
    <row r="81" spans="1:6" ht="12.75">
      <c r="A81" s="26"/>
      <c r="B81" s="31" t="s">
        <v>17</v>
      </c>
      <c r="C81" s="22" t="s">
        <v>24</v>
      </c>
      <c r="D81" s="75">
        <v>135</v>
      </c>
      <c r="E81" s="80">
        <v>123.4</v>
      </c>
      <c r="F81" s="79">
        <f>D81/E81*100</f>
        <v>109.40032414910858</v>
      </c>
    </row>
    <row r="82" spans="1:6" ht="12.75">
      <c r="A82" s="26"/>
      <c r="B82" s="31" t="s">
        <v>19</v>
      </c>
      <c r="C82" s="22" t="s">
        <v>24</v>
      </c>
      <c r="D82" s="88"/>
      <c r="E82" s="89"/>
      <c r="F82" s="91"/>
    </row>
    <row r="83" spans="1:6" ht="25.5">
      <c r="A83" s="26" t="s">
        <v>135</v>
      </c>
      <c r="B83" s="24" t="s">
        <v>117</v>
      </c>
      <c r="C83" s="22"/>
      <c r="D83" s="85"/>
      <c r="E83" s="86"/>
      <c r="F83" s="92"/>
    </row>
    <row r="84" spans="1:6" ht="12.75">
      <c r="A84" s="26"/>
      <c r="B84" s="31" t="s">
        <v>27</v>
      </c>
      <c r="C84" s="22" t="s">
        <v>28</v>
      </c>
      <c r="D84" s="78">
        <v>7732</v>
      </c>
      <c r="E84" s="80">
        <v>7595.3</v>
      </c>
      <c r="F84" s="79">
        <f>D84/E84*100</f>
        <v>101.79979724303188</v>
      </c>
    </row>
    <row r="85" spans="1:6" ht="12.75">
      <c r="A85" s="26"/>
      <c r="B85" s="31" t="s">
        <v>29</v>
      </c>
      <c r="C85" s="22" t="s">
        <v>30</v>
      </c>
      <c r="D85" s="75">
        <v>92</v>
      </c>
      <c r="E85" s="76">
        <v>113</v>
      </c>
      <c r="F85" s="79">
        <f>D85/E85*100</f>
        <v>81.41592920353983</v>
      </c>
    </row>
    <row r="86" spans="1:6" ht="25.5">
      <c r="A86" s="26"/>
      <c r="B86" s="31" t="s">
        <v>31</v>
      </c>
      <c r="C86" s="34" t="s">
        <v>32</v>
      </c>
      <c r="D86" s="75">
        <v>737</v>
      </c>
      <c r="E86" s="76">
        <v>730</v>
      </c>
      <c r="F86" s="79">
        <f>D86/E86*100</f>
        <v>100.95890410958903</v>
      </c>
    </row>
    <row r="87" spans="1:6" ht="25.5">
      <c r="A87" s="26"/>
      <c r="B87" s="31" t="s">
        <v>33</v>
      </c>
      <c r="C87" s="34" t="s">
        <v>32</v>
      </c>
      <c r="D87" s="75">
        <v>838</v>
      </c>
      <c r="E87" s="76">
        <v>782</v>
      </c>
      <c r="F87" s="79">
        <f>D87/E87*100</f>
        <v>107.16112531969308</v>
      </c>
    </row>
    <row r="88" spans="1:6" ht="25.5">
      <c r="A88" s="26" t="s">
        <v>136</v>
      </c>
      <c r="B88" s="24" t="s">
        <v>118</v>
      </c>
      <c r="C88" s="22"/>
      <c r="D88" s="85"/>
      <c r="E88" s="86"/>
      <c r="F88" s="92"/>
    </row>
    <row r="89" spans="1:6" ht="12.75" customHeight="1">
      <c r="A89" s="26"/>
      <c r="B89" s="31" t="s">
        <v>34</v>
      </c>
      <c r="C89" s="22" t="s">
        <v>96</v>
      </c>
      <c r="D89" s="75">
        <v>12602</v>
      </c>
      <c r="E89" s="76">
        <v>13639</v>
      </c>
      <c r="F89" s="79">
        <f>D89/E89*100</f>
        <v>92.3968032846983</v>
      </c>
    </row>
    <row r="90" spans="1:6" ht="13.5" customHeight="1">
      <c r="A90" s="26"/>
      <c r="B90" s="31" t="s">
        <v>35</v>
      </c>
      <c r="C90" s="22" t="s">
        <v>96</v>
      </c>
      <c r="D90" s="75">
        <v>55386</v>
      </c>
      <c r="E90" s="76">
        <v>61472</v>
      </c>
      <c r="F90" s="79">
        <f>D90/E90*100</f>
        <v>90.0995575221239</v>
      </c>
    </row>
    <row r="91" spans="1:6" ht="12" customHeight="1">
      <c r="A91" s="26"/>
      <c r="B91" s="31" t="s">
        <v>36</v>
      </c>
      <c r="C91" s="22" t="s">
        <v>96</v>
      </c>
      <c r="D91" s="75">
        <v>1249</v>
      </c>
      <c r="E91" s="76">
        <v>1711</v>
      </c>
      <c r="F91" s="79">
        <f>D91/E91*100</f>
        <v>72.99824663939218</v>
      </c>
    </row>
    <row r="92" spans="1:6" ht="12" customHeight="1">
      <c r="A92" s="26"/>
      <c r="B92" s="31" t="s">
        <v>37</v>
      </c>
      <c r="C92" s="22" t="s">
        <v>96</v>
      </c>
      <c r="D92" s="75">
        <v>388</v>
      </c>
      <c r="E92" s="76">
        <v>1026</v>
      </c>
      <c r="F92" s="79">
        <f>D92/E92*100</f>
        <v>37.8167641325536</v>
      </c>
    </row>
    <row r="93" spans="1:6" ht="15.75" customHeight="1">
      <c r="A93" s="26"/>
      <c r="B93" s="32" t="s">
        <v>39</v>
      </c>
      <c r="C93" s="34"/>
      <c r="D93" s="85"/>
      <c r="E93" s="86"/>
      <c r="F93" s="92"/>
    </row>
    <row r="94" spans="1:6" ht="12.75">
      <c r="A94" s="20" t="s">
        <v>137</v>
      </c>
      <c r="B94" s="21" t="s">
        <v>69</v>
      </c>
      <c r="C94" s="22" t="s">
        <v>49</v>
      </c>
      <c r="D94" s="23">
        <v>9</v>
      </c>
      <c r="E94" s="24">
        <v>9</v>
      </c>
      <c r="F94" s="25">
        <f>D94/E94*100</f>
        <v>100</v>
      </c>
    </row>
    <row r="95" spans="1:6" ht="12.75">
      <c r="A95" s="26"/>
      <c r="B95" s="35" t="s">
        <v>142</v>
      </c>
      <c r="C95" s="22" t="s">
        <v>49</v>
      </c>
      <c r="D95" s="23">
        <v>2</v>
      </c>
      <c r="E95" s="24">
        <v>2</v>
      </c>
      <c r="F95" s="25">
        <f>D95/E95*100</f>
        <v>100</v>
      </c>
    </row>
    <row r="96" spans="1:6" ht="38.25">
      <c r="A96" s="26" t="s">
        <v>138</v>
      </c>
      <c r="B96" s="24" t="s">
        <v>201</v>
      </c>
      <c r="C96" s="22" t="s">
        <v>7</v>
      </c>
      <c r="D96" s="75">
        <v>511573</v>
      </c>
      <c r="E96" s="76">
        <v>486043</v>
      </c>
      <c r="F96" s="79">
        <f>D96/E96*100</f>
        <v>105.25262168162077</v>
      </c>
    </row>
    <row r="97" spans="1:6" ht="25.5">
      <c r="A97" s="26"/>
      <c r="B97" s="31" t="s">
        <v>14</v>
      </c>
      <c r="C97" s="34" t="s">
        <v>5</v>
      </c>
      <c r="D97" s="123">
        <v>100</v>
      </c>
      <c r="E97" s="94">
        <v>69.3</v>
      </c>
      <c r="F97" s="90" t="s">
        <v>6</v>
      </c>
    </row>
    <row r="98" spans="1:6" ht="13.5" customHeight="1">
      <c r="A98" s="26" t="s">
        <v>139</v>
      </c>
      <c r="B98" s="24" t="s">
        <v>97</v>
      </c>
      <c r="C98" s="22" t="s">
        <v>9</v>
      </c>
      <c r="D98" s="98">
        <v>37.2</v>
      </c>
      <c r="E98" s="81">
        <v>43.56</v>
      </c>
      <c r="F98" s="83">
        <f>D98/E98*100</f>
        <v>85.39944903581267</v>
      </c>
    </row>
    <row r="99" spans="1:6" ht="12.75">
      <c r="A99" s="26"/>
      <c r="B99" s="35" t="s">
        <v>40</v>
      </c>
      <c r="C99" s="22" t="s">
        <v>9</v>
      </c>
      <c r="D99" s="78">
        <v>37.2</v>
      </c>
      <c r="E99" s="80">
        <v>38.2</v>
      </c>
      <c r="F99" s="83">
        <f>D99/E99*100</f>
        <v>97.38219895287958</v>
      </c>
    </row>
    <row r="100" spans="1:6" ht="15" customHeight="1">
      <c r="A100" s="26"/>
      <c r="B100" s="32" t="s">
        <v>41</v>
      </c>
      <c r="C100" s="22"/>
      <c r="D100" s="85"/>
      <c r="E100" s="86"/>
      <c r="F100" s="92"/>
    </row>
    <row r="101" spans="1:6" ht="12.75">
      <c r="A101" s="26" t="s">
        <v>140</v>
      </c>
      <c r="B101" s="36" t="s">
        <v>144</v>
      </c>
      <c r="C101" s="22" t="s">
        <v>49</v>
      </c>
      <c r="D101" s="23">
        <v>8</v>
      </c>
      <c r="E101" s="24">
        <v>8</v>
      </c>
      <c r="F101" s="25">
        <f>D101/E101*100</f>
        <v>100</v>
      </c>
    </row>
    <row r="102" spans="1:6" ht="12.75" customHeight="1">
      <c r="A102" s="26"/>
      <c r="B102" s="35" t="s">
        <v>145</v>
      </c>
      <c r="C102" s="22" t="s">
        <v>49</v>
      </c>
      <c r="D102" s="23">
        <v>2</v>
      </c>
      <c r="E102" s="24">
        <v>3</v>
      </c>
      <c r="F102" s="25">
        <f>D102/E102*100</f>
        <v>66.66666666666666</v>
      </c>
    </row>
    <row r="103" spans="1:6" ht="12.75">
      <c r="A103" s="26"/>
      <c r="B103" s="29" t="s">
        <v>146</v>
      </c>
      <c r="C103" s="22"/>
      <c r="D103" s="23"/>
      <c r="E103" s="24"/>
      <c r="F103" s="25"/>
    </row>
    <row r="104" spans="1:6" ht="12.75">
      <c r="A104" s="26"/>
      <c r="B104" s="35" t="s">
        <v>59</v>
      </c>
      <c r="C104" s="22" t="s">
        <v>49</v>
      </c>
      <c r="D104" s="23"/>
      <c r="E104" s="24"/>
      <c r="F104" s="25"/>
    </row>
    <row r="105" spans="1:6" ht="12.75" customHeight="1">
      <c r="A105" s="26"/>
      <c r="B105" s="35" t="s">
        <v>58</v>
      </c>
      <c r="C105" s="22" t="s">
        <v>49</v>
      </c>
      <c r="D105" s="23">
        <v>1</v>
      </c>
      <c r="E105" s="24">
        <v>1</v>
      </c>
      <c r="F105" s="25">
        <f>D105/E105*100</f>
        <v>100</v>
      </c>
    </row>
    <row r="106" spans="1:6" ht="12.75">
      <c r="A106" s="26"/>
      <c r="B106" s="35" t="s">
        <v>60</v>
      </c>
      <c r="C106" s="22" t="s">
        <v>49</v>
      </c>
      <c r="D106" s="85"/>
      <c r="E106" s="86"/>
      <c r="F106" s="92"/>
    </row>
    <row r="107" spans="1:6" ht="12.75">
      <c r="A107" s="26"/>
      <c r="B107" s="35" t="s">
        <v>199</v>
      </c>
      <c r="C107" s="22" t="s">
        <v>49</v>
      </c>
      <c r="D107" s="85"/>
      <c r="E107" s="86"/>
      <c r="F107" s="92"/>
    </row>
    <row r="108" spans="1:6" ht="12.75">
      <c r="A108" s="26"/>
      <c r="B108" s="35" t="s">
        <v>200</v>
      </c>
      <c r="C108" s="22" t="s">
        <v>49</v>
      </c>
      <c r="D108" s="85"/>
      <c r="E108" s="86"/>
      <c r="F108" s="92"/>
    </row>
    <row r="109" spans="1:6" ht="25.5">
      <c r="A109" s="26"/>
      <c r="B109" s="35" t="s">
        <v>147</v>
      </c>
      <c r="C109" s="22" t="s">
        <v>49</v>
      </c>
      <c r="D109" s="23">
        <v>1</v>
      </c>
      <c r="E109" s="24">
        <v>2</v>
      </c>
      <c r="F109" s="25">
        <f aca="true" t="shared" si="2" ref="F109:F114">D109/E109*100</f>
        <v>50</v>
      </c>
    </row>
    <row r="110" spans="1:6" ht="25.5" customHeight="1">
      <c r="A110" s="26" t="s">
        <v>141</v>
      </c>
      <c r="B110" s="24" t="s">
        <v>88</v>
      </c>
      <c r="C110" s="22" t="s">
        <v>12</v>
      </c>
      <c r="D110" s="75">
        <v>1262.579</v>
      </c>
      <c r="E110" s="84">
        <v>1175.2</v>
      </c>
      <c r="F110" s="79">
        <f t="shared" si="2"/>
        <v>107.43524506466984</v>
      </c>
    </row>
    <row r="111" spans="1:6" s="74" customFormat="1" ht="12.75">
      <c r="A111" s="71"/>
      <c r="B111" s="72" t="s">
        <v>42</v>
      </c>
      <c r="C111" s="73" t="s">
        <v>12</v>
      </c>
      <c r="D111" s="75">
        <v>1262.579</v>
      </c>
      <c r="E111" s="84">
        <v>1175.2</v>
      </c>
      <c r="F111" s="79">
        <f t="shared" si="2"/>
        <v>107.43524506466984</v>
      </c>
    </row>
    <row r="112" spans="1:6" s="74" customFormat="1" ht="12.75">
      <c r="A112" s="71" t="s">
        <v>143</v>
      </c>
      <c r="B112" s="70" t="s">
        <v>70</v>
      </c>
      <c r="C112" s="73" t="s">
        <v>43</v>
      </c>
      <c r="D112" s="23">
        <v>18158.55</v>
      </c>
      <c r="E112" s="24">
        <v>21637.609</v>
      </c>
      <c r="F112" s="83">
        <f t="shared" si="2"/>
        <v>83.92124102066914</v>
      </c>
    </row>
    <row r="113" spans="1:6" s="74" customFormat="1" ht="12.75">
      <c r="A113" s="71"/>
      <c r="B113" s="72" t="s">
        <v>44</v>
      </c>
      <c r="C113" s="73" t="s">
        <v>43</v>
      </c>
      <c r="D113" s="23">
        <v>18158.55</v>
      </c>
      <c r="E113" s="24">
        <v>21637.609</v>
      </c>
      <c r="F113" s="83">
        <f t="shared" si="2"/>
        <v>83.92124102066914</v>
      </c>
    </row>
    <row r="114" spans="1:6" ht="12.75" customHeight="1">
      <c r="A114" s="26" t="s">
        <v>148</v>
      </c>
      <c r="B114" s="24" t="s">
        <v>89</v>
      </c>
      <c r="C114" s="22" t="s">
        <v>4</v>
      </c>
      <c r="D114" s="75">
        <v>1626</v>
      </c>
      <c r="E114" s="76">
        <v>1584</v>
      </c>
      <c r="F114" s="77">
        <f t="shared" si="2"/>
        <v>102.65151515151516</v>
      </c>
    </row>
    <row r="115" spans="1:6" ht="12.75">
      <c r="A115" s="26"/>
      <c r="B115" s="35" t="s">
        <v>71</v>
      </c>
      <c r="C115" s="34" t="s">
        <v>4</v>
      </c>
      <c r="D115" s="75">
        <v>1626</v>
      </c>
      <c r="E115" s="76">
        <v>1584</v>
      </c>
      <c r="F115" s="77">
        <f aca="true" t="shared" si="3" ref="F115:F121">D115/E115*100</f>
        <v>102.65151515151516</v>
      </c>
    </row>
    <row r="116" spans="1:6" ht="12.75">
      <c r="A116" s="26" t="s">
        <v>149</v>
      </c>
      <c r="B116" s="37" t="s">
        <v>45</v>
      </c>
      <c r="C116" s="34" t="s">
        <v>46</v>
      </c>
      <c r="D116" s="23">
        <v>10325</v>
      </c>
      <c r="E116" s="24">
        <v>10159</v>
      </c>
      <c r="F116" s="77">
        <f t="shared" si="3"/>
        <v>101.63401909636775</v>
      </c>
    </row>
    <row r="117" spans="1:6" ht="12.75">
      <c r="A117" s="26"/>
      <c r="B117" s="35" t="s">
        <v>72</v>
      </c>
      <c r="C117" s="34" t="s">
        <v>46</v>
      </c>
      <c r="D117" s="75">
        <v>10325</v>
      </c>
      <c r="E117" s="76">
        <v>10159</v>
      </c>
      <c r="F117" s="77">
        <f t="shared" si="3"/>
        <v>101.63401909636775</v>
      </c>
    </row>
    <row r="118" spans="1:6" ht="37.5" customHeight="1">
      <c r="A118" s="26" t="s">
        <v>150</v>
      </c>
      <c r="B118" s="24" t="s">
        <v>206</v>
      </c>
      <c r="C118" s="22" t="s">
        <v>7</v>
      </c>
      <c r="D118" s="109">
        <v>35654</v>
      </c>
      <c r="E118" s="110">
        <v>86953</v>
      </c>
      <c r="F118" s="111">
        <f t="shared" si="3"/>
        <v>41.00376065230642</v>
      </c>
    </row>
    <row r="119" spans="1:6" ht="12.75">
      <c r="A119" s="26" t="s">
        <v>151</v>
      </c>
      <c r="B119" s="24" t="s">
        <v>104</v>
      </c>
      <c r="C119" s="22" t="s">
        <v>49</v>
      </c>
      <c r="D119" s="104">
        <v>1</v>
      </c>
      <c r="E119" s="105">
        <v>1</v>
      </c>
      <c r="F119" s="112">
        <f t="shared" si="3"/>
        <v>100</v>
      </c>
    </row>
    <row r="120" spans="1:6" ht="12.75">
      <c r="A120" s="26"/>
      <c r="B120" s="35" t="s">
        <v>142</v>
      </c>
      <c r="C120" s="22" t="s">
        <v>49</v>
      </c>
      <c r="D120" s="102">
        <v>1</v>
      </c>
      <c r="E120" s="113">
        <v>1</v>
      </c>
      <c r="F120" s="114">
        <f t="shared" si="3"/>
        <v>100</v>
      </c>
    </row>
    <row r="121" spans="1:6" ht="36.75" customHeight="1">
      <c r="A121" s="26" t="s">
        <v>152</v>
      </c>
      <c r="B121" s="24" t="s">
        <v>207</v>
      </c>
      <c r="C121" s="22" t="s">
        <v>7</v>
      </c>
      <c r="D121" s="104">
        <v>98219</v>
      </c>
      <c r="E121" s="105">
        <v>97591</v>
      </c>
      <c r="F121" s="111">
        <f t="shared" si="3"/>
        <v>100.64350196227112</v>
      </c>
    </row>
    <row r="122" spans="1:6" ht="15" customHeight="1">
      <c r="A122" s="26"/>
      <c r="B122" s="32" t="s">
        <v>10</v>
      </c>
      <c r="C122" s="28"/>
      <c r="D122" s="88"/>
      <c r="E122" s="89"/>
      <c r="F122" s="91"/>
    </row>
    <row r="123" spans="1:6" ht="12.75" customHeight="1">
      <c r="A123" s="26" t="s">
        <v>153</v>
      </c>
      <c r="B123" s="21" t="s">
        <v>74</v>
      </c>
      <c r="C123" s="28" t="s">
        <v>49</v>
      </c>
      <c r="D123" s="104">
        <v>1008</v>
      </c>
      <c r="E123" s="105">
        <v>1008</v>
      </c>
      <c r="F123" s="112">
        <f>D123/E123*100</f>
        <v>100</v>
      </c>
    </row>
    <row r="124" spans="1:6" ht="12.75">
      <c r="A124" s="26"/>
      <c r="B124" s="35" t="s">
        <v>142</v>
      </c>
      <c r="C124" s="28" t="s">
        <v>49</v>
      </c>
      <c r="D124" s="104">
        <v>24</v>
      </c>
      <c r="E124" s="105">
        <v>35</v>
      </c>
      <c r="F124" s="112">
        <f>D124/E124*100</f>
        <v>68.57142857142857</v>
      </c>
    </row>
    <row r="125" spans="1:6" ht="25.5">
      <c r="A125" s="26" t="s">
        <v>154</v>
      </c>
      <c r="B125" s="24" t="s">
        <v>98</v>
      </c>
      <c r="C125" s="38" t="s">
        <v>7</v>
      </c>
      <c r="D125" s="104">
        <v>4224497</v>
      </c>
      <c r="E125" s="105">
        <v>3780071</v>
      </c>
      <c r="F125" s="107">
        <f>D125/E125*100</f>
        <v>111.7570807532451</v>
      </c>
    </row>
    <row r="126" spans="1:6" ht="25.5">
      <c r="A126" s="26"/>
      <c r="B126" s="31" t="s">
        <v>11</v>
      </c>
      <c r="C126" s="38" t="s">
        <v>5</v>
      </c>
      <c r="D126" s="104">
        <v>106.1</v>
      </c>
      <c r="E126" s="105">
        <v>109.3</v>
      </c>
      <c r="F126" s="106" t="s">
        <v>6</v>
      </c>
    </row>
    <row r="127" spans="1:6" ht="12.75" customHeight="1">
      <c r="A127" s="26" t="s">
        <v>155</v>
      </c>
      <c r="B127" s="21" t="s">
        <v>73</v>
      </c>
      <c r="C127" s="28" t="s">
        <v>49</v>
      </c>
      <c r="D127" s="115">
        <v>94</v>
      </c>
      <c r="E127" s="105">
        <v>106</v>
      </c>
      <c r="F127" s="112"/>
    </row>
    <row r="128" spans="1:6" ht="12.75">
      <c r="A128" s="26"/>
      <c r="B128" s="35" t="s">
        <v>142</v>
      </c>
      <c r="C128" s="28" t="s">
        <v>49</v>
      </c>
      <c r="D128" s="115">
        <v>8</v>
      </c>
      <c r="E128" s="105">
        <v>6</v>
      </c>
      <c r="F128" s="112"/>
    </row>
    <row r="129" spans="1:6" ht="25.5">
      <c r="A129" s="26" t="s">
        <v>156</v>
      </c>
      <c r="B129" s="24" t="s">
        <v>99</v>
      </c>
      <c r="C129" s="28" t="s">
        <v>7</v>
      </c>
      <c r="D129" s="109">
        <v>18329</v>
      </c>
      <c r="E129" s="110">
        <v>21377</v>
      </c>
      <c r="F129" s="107">
        <f>D129/E129*100</f>
        <v>85.74168498853908</v>
      </c>
    </row>
    <row r="130" spans="1:6" ht="25.5">
      <c r="A130" s="26"/>
      <c r="B130" s="31" t="s">
        <v>11</v>
      </c>
      <c r="C130" s="38" t="s">
        <v>5</v>
      </c>
      <c r="D130" s="104">
        <v>81.7</v>
      </c>
      <c r="E130" s="105">
        <v>81.6</v>
      </c>
      <c r="F130" s="106" t="s">
        <v>6</v>
      </c>
    </row>
    <row r="131" spans="1:6" ht="25.5">
      <c r="A131" s="26" t="s">
        <v>157</v>
      </c>
      <c r="B131" s="24" t="s">
        <v>100</v>
      </c>
      <c r="C131" s="28" t="s">
        <v>7</v>
      </c>
      <c r="D131" s="104">
        <v>1105741</v>
      </c>
      <c r="E131" s="105">
        <v>1020707</v>
      </c>
      <c r="F131" s="107">
        <f>D131/E131*100</f>
        <v>108.33089221490594</v>
      </c>
    </row>
    <row r="132" spans="1:6" ht="25.5">
      <c r="A132" s="26"/>
      <c r="B132" s="31" t="s">
        <v>11</v>
      </c>
      <c r="C132" s="38" t="s">
        <v>5</v>
      </c>
      <c r="D132" s="104">
        <v>103.2</v>
      </c>
      <c r="E132" s="105">
        <v>91.9</v>
      </c>
      <c r="F132" s="106" t="s">
        <v>6</v>
      </c>
    </row>
    <row r="133" spans="1:6" ht="15" customHeight="1">
      <c r="A133" s="26"/>
      <c r="B133" s="32" t="s">
        <v>56</v>
      </c>
      <c r="C133" s="22"/>
      <c r="D133" s="85"/>
      <c r="E133" s="86"/>
      <c r="F133" s="92"/>
    </row>
    <row r="134" spans="1:6" ht="12.75">
      <c r="A134" s="26" t="s">
        <v>158</v>
      </c>
      <c r="B134" s="24" t="s">
        <v>47</v>
      </c>
      <c r="C134" s="22" t="s">
        <v>30</v>
      </c>
      <c r="D134" s="88"/>
      <c r="E134" s="89"/>
      <c r="F134" s="91"/>
    </row>
    <row r="135" spans="1:6" ht="12.75">
      <c r="A135" s="26" t="s">
        <v>159</v>
      </c>
      <c r="B135" s="24" t="s">
        <v>48</v>
      </c>
      <c r="C135" s="22" t="s">
        <v>49</v>
      </c>
      <c r="D135" s="88"/>
      <c r="E135" s="89"/>
      <c r="F135" s="91"/>
    </row>
    <row r="136" spans="1:6" ht="12.75">
      <c r="A136" s="26" t="s">
        <v>160</v>
      </c>
      <c r="B136" s="24" t="s">
        <v>50</v>
      </c>
      <c r="C136" s="22" t="s">
        <v>5</v>
      </c>
      <c r="D136" s="88"/>
      <c r="E136" s="89"/>
      <c r="F136" s="91"/>
    </row>
    <row r="137" spans="1:6" ht="12.75">
      <c r="A137" s="26" t="s">
        <v>161</v>
      </c>
      <c r="B137" s="21" t="s">
        <v>51</v>
      </c>
      <c r="C137" s="22" t="s">
        <v>52</v>
      </c>
      <c r="D137" s="88"/>
      <c r="E137" s="89"/>
      <c r="F137" s="91"/>
    </row>
    <row r="138" spans="1:6" ht="38.25" customHeight="1">
      <c r="A138" s="26" t="s">
        <v>162</v>
      </c>
      <c r="B138" s="21" t="s">
        <v>205</v>
      </c>
      <c r="C138" s="34" t="s">
        <v>7</v>
      </c>
      <c r="D138" s="109">
        <f>D140</f>
        <v>5001</v>
      </c>
      <c r="E138" s="109">
        <f>E140</f>
        <v>3477</v>
      </c>
      <c r="F138" s="109">
        <f>F140</f>
        <v>143.83088869715272</v>
      </c>
    </row>
    <row r="139" spans="1:6" ht="12.75">
      <c r="A139" s="26"/>
      <c r="B139" s="29" t="s">
        <v>16</v>
      </c>
      <c r="C139" s="34"/>
      <c r="D139" s="109"/>
      <c r="E139" s="110"/>
      <c r="F139" s="112"/>
    </row>
    <row r="140" spans="1:6" ht="12.75">
      <c r="A140" s="26"/>
      <c r="B140" s="35" t="s">
        <v>195</v>
      </c>
      <c r="C140" s="34" t="s">
        <v>7</v>
      </c>
      <c r="D140" s="109">
        <v>5001</v>
      </c>
      <c r="E140" s="110">
        <v>3477</v>
      </c>
      <c r="F140" s="111">
        <f>D140/E140%</f>
        <v>143.83088869715272</v>
      </c>
    </row>
    <row r="141" spans="1:6" ht="12.75">
      <c r="A141" s="26"/>
      <c r="B141" s="35" t="s">
        <v>196</v>
      </c>
      <c r="C141" s="34" t="s">
        <v>7</v>
      </c>
      <c r="D141" s="88"/>
      <c r="E141" s="89"/>
      <c r="F141" s="91"/>
    </row>
    <row r="142" spans="1:6" ht="12.75">
      <c r="A142" s="26"/>
      <c r="B142" s="35" t="s">
        <v>197</v>
      </c>
      <c r="C142" s="34" t="s">
        <v>7</v>
      </c>
      <c r="D142" s="88"/>
      <c r="E142" s="89"/>
      <c r="F142" s="91"/>
    </row>
    <row r="143" spans="1:6" ht="12.75">
      <c r="A143" s="26"/>
      <c r="B143" s="35" t="s">
        <v>198</v>
      </c>
      <c r="C143" s="34" t="s">
        <v>7</v>
      </c>
      <c r="D143" s="88"/>
      <c r="E143" s="89"/>
      <c r="F143" s="91"/>
    </row>
    <row r="144" spans="1:6" ht="12.75">
      <c r="A144" s="26" t="s">
        <v>163</v>
      </c>
      <c r="B144" s="21" t="s">
        <v>53</v>
      </c>
      <c r="C144" s="22" t="s">
        <v>54</v>
      </c>
      <c r="D144" s="88"/>
      <c r="E144" s="89"/>
      <c r="F144" s="91"/>
    </row>
    <row r="145" spans="1:6" ht="12.75">
      <c r="A145" s="26"/>
      <c r="B145" s="35" t="s">
        <v>166</v>
      </c>
      <c r="C145" s="22" t="s">
        <v>54</v>
      </c>
      <c r="D145" s="88"/>
      <c r="E145" s="89"/>
      <c r="F145" s="91"/>
    </row>
    <row r="146" spans="1:6" ht="15" customHeight="1">
      <c r="A146" s="26"/>
      <c r="B146" s="32" t="s">
        <v>38</v>
      </c>
      <c r="C146" s="22"/>
      <c r="D146" s="88"/>
      <c r="E146" s="89"/>
      <c r="F146" s="90"/>
    </row>
    <row r="147" spans="1:6" ht="25.5">
      <c r="A147" s="26" t="s">
        <v>164</v>
      </c>
      <c r="B147" s="21" t="s">
        <v>228</v>
      </c>
      <c r="C147" s="22" t="s">
        <v>7</v>
      </c>
      <c r="D147" s="116">
        <v>1263756</v>
      </c>
      <c r="E147" s="117">
        <v>1031050</v>
      </c>
      <c r="F147" s="118">
        <f>D147/E147*100</f>
        <v>122.56980747781387</v>
      </c>
    </row>
    <row r="148" spans="1:6" ht="25.5">
      <c r="A148" s="26"/>
      <c r="B148" s="31" t="s">
        <v>14</v>
      </c>
      <c r="C148" s="34" t="s">
        <v>5</v>
      </c>
      <c r="D148" s="104">
        <v>115.5</v>
      </c>
      <c r="E148" s="105"/>
      <c r="F148" s="106" t="s">
        <v>6</v>
      </c>
    </row>
    <row r="149" spans="1:6" ht="12.75">
      <c r="A149" s="26"/>
      <c r="B149" s="39" t="s">
        <v>170</v>
      </c>
      <c r="C149" s="34"/>
      <c r="D149" s="104"/>
      <c r="E149" s="105"/>
      <c r="F149" s="106"/>
    </row>
    <row r="150" spans="1:6" ht="12.75">
      <c r="A150" s="26"/>
      <c r="B150" s="40" t="s">
        <v>171</v>
      </c>
      <c r="C150" s="22" t="s">
        <v>7</v>
      </c>
      <c r="D150" s="104">
        <v>695949</v>
      </c>
      <c r="E150" s="105">
        <v>574498</v>
      </c>
      <c r="F150" s="106">
        <f>D150/E150*100</f>
        <v>121.1403695052028</v>
      </c>
    </row>
    <row r="151" spans="1:6" ht="12.75">
      <c r="A151" s="26"/>
      <c r="B151" s="40" t="s">
        <v>172</v>
      </c>
      <c r="C151" s="22" t="s">
        <v>7</v>
      </c>
      <c r="D151" s="104"/>
      <c r="E151" s="105"/>
      <c r="F151" s="106"/>
    </row>
    <row r="152" spans="1:6" ht="12.75">
      <c r="A152" s="26"/>
      <c r="B152" s="40" t="s">
        <v>173</v>
      </c>
      <c r="C152" s="22" t="s">
        <v>7</v>
      </c>
      <c r="D152" s="104">
        <v>507620</v>
      </c>
      <c r="E152" s="105">
        <v>411443</v>
      </c>
      <c r="F152" s="106">
        <f aca="true" t="shared" si="4" ref="F152:F158">D152/E152*100</f>
        <v>123.37553439966167</v>
      </c>
    </row>
    <row r="153" spans="1:6" ht="25.5">
      <c r="A153" s="26"/>
      <c r="B153" s="40" t="s">
        <v>174</v>
      </c>
      <c r="C153" s="22" t="s">
        <v>7</v>
      </c>
      <c r="D153" s="104">
        <v>10735</v>
      </c>
      <c r="E153" s="105">
        <v>11339</v>
      </c>
      <c r="F153" s="106">
        <f t="shared" si="4"/>
        <v>94.67325160948937</v>
      </c>
    </row>
    <row r="154" spans="1:6" ht="12.75">
      <c r="A154" s="26"/>
      <c r="B154" s="35" t="s">
        <v>175</v>
      </c>
      <c r="C154" s="22" t="s">
        <v>7</v>
      </c>
      <c r="D154" s="104">
        <v>7589</v>
      </c>
      <c r="E154" s="105">
        <v>754</v>
      </c>
      <c r="F154" s="106">
        <f t="shared" si="4"/>
        <v>1006.4986737400532</v>
      </c>
    </row>
    <row r="155" spans="1:6" ht="12.75">
      <c r="A155" s="26"/>
      <c r="B155" s="35" t="s">
        <v>176</v>
      </c>
      <c r="C155" s="22" t="s">
        <v>7</v>
      </c>
      <c r="D155" s="104">
        <v>3384</v>
      </c>
      <c r="E155" s="105">
        <v>4354</v>
      </c>
      <c r="F155" s="106">
        <f t="shared" si="4"/>
        <v>77.72163527790538</v>
      </c>
    </row>
    <row r="156" spans="1:6" ht="12.75">
      <c r="A156" s="26"/>
      <c r="B156" s="35" t="s">
        <v>177</v>
      </c>
      <c r="C156" s="22" t="s">
        <v>7</v>
      </c>
      <c r="D156" s="104"/>
      <c r="E156" s="105"/>
      <c r="F156" s="106"/>
    </row>
    <row r="157" spans="1:6" ht="12.75">
      <c r="A157" s="26"/>
      <c r="B157" s="35" t="s">
        <v>178</v>
      </c>
      <c r="C157" s="22" t="s">
        <v>7</v>
      </c>
      <c r="D157" s="104"/>
      <c r="E157" s="105"/>
      <c r="F157" s="106"/>
    </row>
    <row r="158" spans="1:6" ht="25.5">
      <c r="A158" s="26"/>
      <c r="B158" s="35" t="s">
        <v>179</v>
      </c>
      <c r="C158" s="22" t="s">
        <v>7</v>
      </c>
      <c r="D158" s="104">
        <v>964</v>
      </c>
      <c r="E158" s="105">
        <v>368</v>
      </c>
      <c r="F158" s="106">
        <f t="shared" si="4"/>
        <v>261.95652173913044</v>
      </c>
    </row>
    <row r="159" spans="1:6" ht="15" customHeight="1">
      <c r="A159" s="26"/>
      <c r="B159" s="32" t="s">
        <v>61</v>
      </c>
      <c r="C159" s="22"/>
      <c r="D159" s="85"/>
      <c r="E159" s="86"/>
      <c r="F159" s="92"/>
    </row>
    <row r="160" spans="1:6" ht="33" customHeight="1">
      <c r="A160" s="26" t="s">
        <v>165</v>
      </c>
      <c r="B160" s="41" t="s">
        <v>237</v>
      </c>
      <c r="C160" s="34" t="s">
        <v>7</v>
      </c>
      <c r="D160" s="104">
        <f>D161-D162</f>
        <v>2368522</v>
      </c>
      <c r="E160" s="104">
        <f>E161-E162</f>
        <v>2282165.2</v>
      </c>
      <c r="F160" s="111">
        <f>D160/E160*100</f>
        <v>103.7839854888682</v>
      </c>
    </row>
    <row r="161" spans="1:6" ht="12.75">
      <c r="A161" s="26" t="s">
        <v>167</v>
      </c>
      <c r="B161" s="24" t="s">
        <v>101</v>
      </c>
      <c r="C161" s="22" t="s">
        <v>7</v>
      </c>
      <c r="D161" s="104">
        <v>2732439</v>
      </c>
      <c r="E161" s="105">
        <v>3467562.2</v>
      </c>
      <c r="F161" s="111">
        <f>D161/E161*100</f>
        <v>78.79999960779362</v>
      </c>
    </row>
    <row r="162" spans="1:6" ht="12.75">
      <c r="A162" s="26" t="s">
        <v>168</v>
      </c>
      <c r="B162" s="24" t="s">
        <v>102</v>
      </c>
      <c r="C162" s="22" t="s">
        <v>7</v>
      </c>
      <c r="D162" s="104">
        <v>363917</v>
      </c>
      <c r="E162" s="105">
        <v>1185397</v>
      </c>
      <c r="F162" s="111">
        <f>D162/E162*100</f>
        <v>30.700010207550722</v>
      </c>
    </row>
    <row r="163" spans="1:6" ht="12.75">
      <c r="A163" s="26" t="s">
        <v>169</v>
      </c>
      <c r="B163" s="24" t="s">
        <v>103</v>
      </c>
      <c r="C163" s="22" t="s">
        <v>5</v>
      </c>
      <c r="D163" s="104">
        <v>27</v>
      </c>
      <c r="E163" s="105">
        <v>27.3</v>
      </c>
      <c r="F163" s="112"/>
    </row>
    <row r="164" spans="1:6" ht="12.75">
      <c r="A164" s="26" t="s">
        <v>180</v>
      </c>
      <c r="B164" s="24" t="s">
        <v>193</v>
      </c>
      <c r="C164" s="22" t="s">
        <v>7</v>
      </c>
      <c r="D164" s="104">
        <v>9608578</v>
      </c>
      <c r="E164" s="105">
        <v>7166055</v>
      </c>
      <c r="F164" s="112">
        <f>D164/E164*100</f>
        <v>134.08462536221114</v>
      </c>
    </row>
    <row r="165" spans="1:6" ht="12.75">
      <c r="A165" s="26"/>
      <c r="B165" s="35" t="s">
        <v>108</v>
      </c>
      <c r="C165" s="22" t="s">
        <v>7</v>
      </c>
      <c r="D165" s="104">
        <v>83467</v>
      </c>
      <c r="E165" s="105">
        <v>245944</v>
      </c>
      <c r="F165" s="112">
        <f>D165/E165*100</f>
        <v>33.93740038382722</v>
      </c>
    </row>
    <row r="166" spans="1:6" ht="12.75">
      <c r="A166" s="26" t="s">
        <v>181</v>
      </c>
      <c r="B166" s="24" t="s">
        <v>194</v>
      </c>
      <c r="C166" s="22" t="s">
        <v>7</v>
      </c>
      <c r="D166" s="104">
        <v>14558355</v>
      </c>
      <c r="E166" s="105">
        <v>8871531</v>
      </c>
      <c r="F166" s="112">
        <f>D166/E166*100</f>
        <v>164.10194587608385</v>
      </c>
    </row>
    <row r="167" spans="1:6" ht="12.75">
      <c r="A167" s="26"/>
      <c r="B167" s="35" t="s">
        <v>108</v>
      </c>
      <c r="C167" s="22" t="s">
        <v>7</v>
      </c>
      <c r="D167" s="104">
        <v>360944</v>
      </c>
      <c r="E167" s="105">
        <v>473323</v>
      </c>
      <c r="F167" s="112">
        <f>D167/E167*100</f>
        <v>76.25743942297332</v>
      </c>
    </row>
    <row r="168" spans="1:6" ht="15" customHeight="1">
      <c r="A168" s="26"/>
      <c r="B168" s="32" t="s">
        <v>90</v>
      </c>
      <c r="C168" s="28"/>
      <c r="D168" s="119"/>
      <c r="E168" s="113"/>
      <c r="F168" s="114"/>
    </row>
    <row r="169" spans="1:6" ht="25.5">
      <c r="A169" s="26" t="s">
        <v>182</v>
      </c>
      <c r="B169" s="24" t="s">
        <v>236</v>
      </c>
      <c r="C169" s="38" t="s">
        <v>8</v>
      </c>
      <c r="D169" s="104">
        <v>25656</v>
      </c>
      <c r="E169" s="105">
        <v>23769</v>
      </c>
      <c r="F169" s="111">
        <f>D169/E169*100</f>
        <v>107.93891202827213</v>
      </c>
    </row>
    <row r="170" spans="1:6" ht="27" customHeight="1">
      <c r="A170" s="26" t="s">
        <v>183</v>
      </c>
      <c r="B170" s="41" t="s">
        <v>234</v>
      </c>
      <c r="C170" s="28" t="s">
        <v>7</v>
      </c>
      <c r="D170" s="120">
        <v>0</v>
      </c>
      <c r="E170" s="113">
        <v>0</v>
      </c>
      <c r="F170" s="114"/>
    </row>
    <row r="171" spans="1:6" ht="27" customHeight="1">
      <c r="A171" s="26" t="s">
        <v>184</v>
      </c>
      <c r="B171" s="41" t="s">
        <v>107</v>
      </c>
      <c r="C171" s="28" t="s">
        <v>49</v>
      </c>
      <c r="D171" s="120">
        <v>0</v>
      </c>
      <c r="E171" s="113">
        <v>0</v>
      </c>
      <c r="F171" s="114"/>
    </row>
    <row r="172" spans="1:6" ht="27" customHeight="1">
      <c r="A172" s="26" t="s">
        <v>185</v>
      </c>
      <c r="B172" s="41" t="s">
        <v>109</v>
      </c>
      <c r="C172" s="28" t="s">
        <v>54</v>
      </c>
      <c r="D172" s="120">
        <v>0</v>
      </c>
      <c r="E172" s="113">
        <v>0</v>
      </c>
      <c r="F172" s="114"/>
    </row>
    <row r="173" spans="1:6" ht="38.25">
      <c r="A173" s="26" t="s">
        <v>186</v>
      </c>
      <c r="B173" s="24" t="s">
        <v>235</v>
      </c>
      <c r="C173" s="28" t="s">
        <v>4</v>
      </c>
      <c r="D173" s="121">
        <v>0.545</v>
      </c>
      <c r="E173" s="122">
        <v>0.575</v>
      </c>
      <c r="F173" s="111">
        <f>D173/E173*100</f>
        <v>94.78260869565219</v>
      </c>
    </row>
    <row r="174" spans="1:6" ht="12.75">
      <c r="A174" s="42" t="s">
        <v>187</v>
      </c>
      <c r="B174" s="43" t="s">
        <v>111</v>
      </c>
      <c r="C174" s="44" t="s">
        <v>5</v>
      </c>
      <c r="D174" s="95">
        <v>0.9</v>
      </c>
      <c r="E174" s="96">
        <v>0.9</v>
      </c>
      <c r="F174" s="97">
        <f>D174/E174*100</f>
        <v>100</v>
      </c>
    </row>
    <row r="175" spans="1:6" ht="9" customHeight="1">
      <c r="A175" s="45"/>
      <c r="B175" s="46"/>
      <c r="C175" s="47"/>
      <c r="D175" s="48"/>
      <c r="E175" s="49"/>
      <c r="F175" s="49"/>
    </row>
    <row r="176" spans="1:6" ht="12.75">
      <c r="A176" s="50" t="s">
        <v>55</v>
      </c>
      <c r="B176" s="46"/>
      <c r="C176" s="51"/>
      <c r="D176" s="7"/>
      <c r="E176" s="46"/>
      <c r="F176" s="46"/>
    </row>
    <row r="177" spans="1:6" ht="12.75">
      <c r="A177" s="124" t="s">
        <v>188</v>
      </c>
      <c r="B177" s="124"/>
      <c r="C177" s="124"/>
      <c r="D177" s="124"/>
      <c r="E177" s="124"/>
      <c r="F177" s="124"/>
    </row>
    <row r="178" spans="1:6" ht="14.25">
      <c r="A178" s="52"/>
      <c r="B178" s="52"/>
      <c r="C178" s="52"/>
      <c r="D178" s="52"/>
      <c r="E178" s="52"/>
      <c r="F178" s="52"/>
    </row>
    <row r="179" spans="1:6" ht="14.25">
      <c r="A179" s="52"/>
      <c r="B179" s="52"/>
      <c r="C179" s="52"/>
      <c r="D179" s="52"/>
      <c r="E179" s="52"/>
      <c r="F179" s="52"/>
    </row>
    <row r="180" spans="2:6" s="53" customFormat="1" ht="12.75">
      <c r="B180" s="54"/>
      <c r="C180" s="55"/>
      <c r="D180" s="56"/>
      <c r="E180" s="54"/>
      <c r="F180" s="54"/>
    </row>
    <row r="181" spans="2:6" s="53" customFormat="1" ht="12.75">
      <c r="B181" s="54"/>
      <c r="C181" s="55"/>
      <c r="D181" s="56"/>
      <c r="E181" s="54"/>
      <c r="F181" s="54"/>
    </row>
    <row r="182" spans="2:6" s="53" customFormat="1" ht="12.75">
      <c r="B182" s="54"/>
      <c r="C182" s="57"/>
      <c r="D182" s="56"/>
      <c r="E182" s="54"/>
      <c r="F182" s="54"/>
    </row>
    <row r="183" spans="1:6" s="53" customFormat="1" ht="12.75">
      <c r="A183" s="53" t="s">
        <v>223</v>
      </c>
      <c r="B183" s="54"/>
      <c r="C183" s="57"/>
      <c r="D183" s="56"/>
      <c r="E183" s="54"/>
      <c r="F183" s="54"/>
    </row>
    <row r="184" spans="1:6" s="53" customFormat="1" ht="12.75">
      <c r="A184" s="53" t="s">
        <v>224</v>
      </c>
      <c r="B184" s="54"/>
      <c r="C184" s="57"/>
      <c r="D184" s="56"/>
      <c r="E184" s="54"/>
      <c r="F184" s="54"/>
    </row>
    <row r="185" spans="2:6" s="53" customFormat="1" ht="12.75">
      <c r="B185" s="54"/>
      <c r="C185" s="57"/>
      <c r="D185" s="56"/>
      <c r="E185" s="54"/>
      <c r="F185" s="54"/>
    </row>
    <row r="186" spans="2:6" s="53" customFormat="1" ht="12.75">
      <c r="B186" s="54"/>
      <c r="C186" s="57"/>
      <c r="D186" s="56"/>
      <c r="E186" s="54"/>
      <c r="F186" s="54"/>
    </row>
    <row r="187" spans="2:6" s="53" customFormat="1" ht="12.75">
      <c r="B187" s="54"/>
      <c r="C187" s="57"/>
      <c r="D187" s="56"/>
      <c r="E187" s="54"/>
      <c r="F187" s="54"/>
    </row>
    <row r="188" spans="2:6" s="53" customFormat="1" ht="12.75">
      <c r="B188" s="54"/>
      <c r="C188" s="57"/>
      <c r="D188" s="56"/>
      <c r="E188" s="54"/>
      <c r="F188" s="54"/>
    </row>
    <row r="189" spans="2:6" s="53" customFormat="1" ht="12.75">
      <c r="B189" s="54"/>
      <c r="C189" s="57"/>
      <c r="D189" s="56"/>
      <c r="E189" s="54"/>
      <c r="F189" s="54"/>
    </row>
    <row r="190" spans="2:6" s="53" customFormat="1" ht="12.75">
      <c r="B190" s="54"/>
      <c r="C190" s="57"/>
      <c r="D190" s="56"/>
      <c r="E190" s="54"/>
      <c r="F190" s="54"/>
    </row>
    <row r="191" spans="2:6" s="53" customFormat="1" ht="12.75">
      <c r="B191" s="54"/>
      <c r="C191" s="57"/>
      <c r="D191" s="56"/>
      <c r="E191" s="54"/>
      <c r="F191" s="54"/>
    </row>
    <row r="192" spans="2:6" s="53" customFormat="1" ht="12.75">
      <c r="B192" s="54"/>
      <c r="C192" s="57"/>
      <c r="D192" s="56"/>
      <c r="E192" s="54"/>
      <c r="F192" s="54"/>
    </row>
    <row r="193" spans="2:6" s="53" customFormat="1" ht="12.75">
      <c r="B193" s="54"/>
      <c r="C193" s="57"/>
      <c r="D193" s="56"/>
      <c r="E193" s="54"/>
      <c r="F193" s="54"/>
    </row>
    <row r="194" spans="2:6" s="53" customFormat="1" ht="12.75">
      <c r="B194" s="54"/>
      <c r="C194" s="57"/>
      <c r="D194" s="56"/>
      <c r="E194" s="54"/>
      <c r="F194" s="54"/>
    </row>
    <row r="195" spans="2:6" s="53" customFormat="1" ht="12.75">
      <c r="B195" s="54"/>
      <c r="C195" s="57"/>
      <c r="D195" s="56"/>
      <c r="E195" s="54"/>
      <c r="F195" s="54"/>
    </row>
    <row r="196" spans="2:6" s="53" customFormat="1" ht="12.75">
      <c r="B196" s="54"/>
      <c r="C196" s="57"/>
      <c r="D196" s="56"/>
      <c r="E196" s="54"/>
      <c r="F196" s="54"/>
    </row>
    <row r="197" spans="2:6" s="53" customFormat="1" ht="12.75">
      <c r="B197" s="54"/>
      <c r="C197" s="57"/>
      <c r="D197" s="56"/>
      <c r="E197" s="54"/>
      <c r="F197" s="54"/>
    </row>
  </sheetData>
  <sheetProtection/>
  <mergeCells count="11">
    <mergeCell ref="D4:F4"/>
    <mergeCell ref="D1:F1"/>
    <mergeCell ref="A9:F9"/>
    <mergeCell ref="A10:B10"/>
    <mergeCell ref="D2:F2"/>
    <mergeCell ref="D3:F3"/>
    <mergeCell ref="A177:F177"/>
    <mergeCell ref="E5:F5"/>
    <mergeCell ref="A6:F6"/>
    <mergeCell ref="A7:F7"/>
    <mergeCell ref="A8:F8"/>
  </mergeCells>
  <printOptions horizontalCentered="1"/>
  <pageMargins left="0.1968503937007874" right="0.1968503937007874" top="0.3937007874015748" bottom="0.31496062992125984" header="0.5118110236220472" footer="0.31496062992125984"/>
  <pageSetup fitToHeight="4" fitToWidth="1" horizontalDpi="600" verticalDpi="600" orientation="portrait" paperSize="9" scale="98" r:id="rId1"/>
  <headerFooter alignWithMargins="0">
    <oddFooter>&amp;C&amp;8&amp;P</oddFooter>
  </headerFooter>
  <rowBreaks count="2" manualBreakCount="2">
    <brk id="96" max="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2017-03-30T14:13:31Z</cp:lastPrinted>
  <dcterms:created xsi:type="dcterms:W3CDTF">2004-12-27T07:54:16Z</dcterms:created>
  <dcterms:modified xsi:type="dcterms:W3CDTF">2017-03-30T14:13:36Z</dcterms:modified>
  <cp:category/>
  <cp:version/>
  <cp:contentType/>
  <cp:contentStatus/>
</cp:coreProperties>
</file>