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6.16\финансовый отдел\кассовый план\2026\"/>
    </mc:Choice>
  </mc:AlternateContent>
  <xr:revisionPtr revIDLastSave="0" documentId="13_ncr:1_{D9C399DE-4E0A-4E32-AA2D-06B448EC6D5F}" xr6:coauthVersionLast="47" xr6:coauthVersionMax="47" xr10:uidLastSave="{00000000-0000-0000-0000-000000000000}"/>
  <bookViews>
    <workbookView xWindow="-110" yWindow="-110" windowWidth="19420" windowHeight="10420" activeTab="2" xr2:uid="{E9900727-7558-4D40-9651-C22F1D0F2157}"/>
  </bookViews>
  <sheets>
    <sheet name="поступл. доходов" sheetId="1" r:id="rId1"/>
    <sheet name="поступл. ИФДБ" sheetId="2" r:id="rId2"/>
    <sheet name="расходы" sheetId="3" r:id="rId3"/>
    <sheet name="выпл. ИФДБ" sheetId="4" r:id="rId4"/>
  </sheets>
  <definedNames>
    <definedName name="_xlnm.Print_Titles" localSheetId="0">'поступл. доходов'!$17:$17</definedName>
    <definedName name="_xlnm.Print_Titles" localSheetId="2">расходы!$5:$5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4" l="1"/>
  <c r="V12" i="4" s="1"/>
  <c r="U8" i="4"/>
  <c r="U12" i="4" s="1"/>
  <c r="T8" i="4"/>
  <c r="T12" i="4" s="1"/>
  <c r="S8" i="4"/>
  <c r="S12" i="4" s="1"/>
  <c r="R8" i="4"/>
  <c r="R12" i="4" s="1"/>
  <c r="Q8" i="4"/>
  <c r="Q12" i="4" s="1"/>
  <c r="P8" i="4"/>
  <c r="P12" i="4" s="1"/>
  <c r="O8" i="4"/>
  <c r="O12" i="4" s="1"/>
  <c r="N8" i="4"/>
  <c r="N12" i="4" s="1"/>
  <c r="M8" i="4"/>
  <c r="M12" i="4" s="1"/>
  <c r="L8" i="4"/>
  <c r="L12" i="4" s="1"/>
  <c r="K8" i="4"/>
  <c r="K12" i="4" s="1"/>
  <c r="J8" i="4"/>
  <c r="J12" i="4" s="1"/>
  <c r="I8" i="4"/>
  <c r="I12" i="4" s="1"/>
  <c r="H8" i="4"/>
  <c r="H12" i="4" s="1"/>
  <c r="G11" i="4"/>
  <c r="G10" i="4"/>
  <c r="M14" i="4" l="1"/>
  <c r="T14" i="4"/>
  <c r="G8" i="4"/>
  <c r="G12" i="4" s="1"/>
</calcChain>
</file>

<file path=xl/sharedStrings.xml><?xml version="1.0" encoding="utf-8"?>
<sst xmlns="http://schemas.openxmlformats.org/spreadsheetml/2006/main" count="917" uniqueCount="218">
  <si>
    <t>Х</t>
  </si>
  <si>
    <t>Итого прогноз поступлений по доходам бюджета</t>
  </si>
  <si>
    <t>Итого прогноз кассовых поступлений по целевым поступлениям</t>
  </si>
  <si>
    <t>92620225519050000150</t>
  </si>
  <si>
    <t>Отдел  культуры</t>
  </si>
  <si>
    <t>92620225349050000150</t>
  </si>
  <si>
    <t>Итого по: Отдел  культуры</t>
  </si>
  <si>
    <t>Управление образованием</t>
  </si>
  <si>
    <t>92520245050050000150</t>
  </si>
  <si>
    <t>92520235303050000150</t>
  </si>
  <si>
    <t>92520235179050000150</t>
  </si>
  <si>
    <t>92520230024050000150</t>
  </si>
  <si>
    <t>92520225304050000150</t>
  </si>
  <si>
    <t>Итого по: Управление образованием</t>
  </si>
  <si>
    <t>90220235120050000150</t>
  </si>
  <si>
    <t>Администрация муниципального образования Усть-Лабинский район</t>
  </si>
  <si>
    <t>Итого по: Администрация муниципального образования Усть-Лабинский район</t>
  </si>
  <si>
    <t>Итого прогноз кассовых поступлений по иным поступлениям</t>
  </si>
  <si>
    <t>Бюджет поселений</t>
  </si>
  <si>
    <t>99211105314130000120</t>
  </si>
  <si>
    <t>99211105013130024120</t>
  </si>
  <si>
    <t>99211105013130022120</t>
  </si>
  <si>
    <t>Итого по: Бюджет поселений</t>
  </si>
  <si>
    <t>Отдел по физической культуре и спорту</t>
  </si>
  <si>
    <t>92920230024050000150</t>
  </si>
  <si>
    <t>92920229999050000150</t>
  </si>
  <si>
    <t>Итого по: Отдел по физической культуре и спорту</t>
  </si>
  <si>
    <t>92621960010050000150</t>
  </si>
  <si>
    <t>92620249999050000150</t>
  </si>
  <si>
    <t>92620240014050000150</t>
  </si>
  <si>
    <t>92620230024050000150</t>
  </si>
  <si>
    <t>92620229999050000150</t>
  </si>
  <si>
    <t>92611301995050000130</t>
  </si>
  <si>
    <t>92520249999050000150</t>
  </si>
  <si>
    <t>92520230029050000150</t>
  </si>
  <si>
    <t>92520229999050000150</t>
  </si>
  <si>
    <t>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</si>
  <si>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92111607090050000140</t>
  </si>
  <si>
    <t>92111406013050021430</t>
  </si>
  <si>
    <t>92111105035050000120</t>
  </si>
  <si>
    <t>92111105025050000120</t>
  </si>
  <si>
    <t>92111105013050026120</t>
  </si>
  <si>
    <t>92111105013050024120</t>
  </si>
  <si>
    <t>92111105013050023120</t>
  </si>
  <si>
    <t>92111105013050021120</t>
  </si>
  <si>
    <t>Итого по: 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</si>
  <si>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91021960010050000150</t>
  </si>
  <si>
    <t>Контрольно-счетная палата муниципального образования Усть-Лабинский район</t>
  </si>
  <si>
    <t>91020240014050000150</t>
  </si>
  <si>
    <t>Итого по: Контрольно-счетная палата муниципального образования Усть-Лабинский район</t>
  </si>
  <si>
    <t>Финансовый отдел администрации муниципального образования Усть-Лабинский район</t>
  </si>
  <si>
    <t>90520215001050000150</t>
  </si>
  <si>
    <t>Итого по: Финансовый отдел администрации муниципального образования Усть-Лабинский район</t>
  </si>
  <si>
    <t>90221960010050000150</t>
  </si>
  <si>
    <t>90220249999050000150</t>
  </si>
  <si>
    <t>90220240014050000150</t>
  </si>
  <si>
    <t>90220236900050000150</t>
  </si>
  <si>
    <t>90220230024050000150</t>
  </si>
  <si>
    <t>90220225497050000150</t>
  </si>
  <si>
    <t>90220220077050000150</t>
  </si>
  <si>
    <t>90211607090050000140</t>
  </si>
  <si>
    <t>90211601203010000140</t>
  </si>
  <si>
    <t>90211601193010099140</t>
  </si>
  <si>
    <t>90211601074010000140</t>
  </si>
  <si>
    <t>90211601073010099140</t>
  </si>
  <si>
    <t>90211601053010099140</t>
  </si>
  <si>
    <t>90211302995050000130</t>
  </si>
  <si>
    <t>90211301075050000130</t>
  </si>
  <si>
    <t>90211109045050000120</t>
  </si>
  <si>
    <t>83611601203019000140</t>
  </si>
  <si>
    <t>Департамент по обеспечению деятельности мировых судей Краснодарского края</t>
  </si>
  <si>
    <t>83611601203010021140</t>
  </si>
  <si>
    <t>83611601203010013140</t>
  </si>
  <si>
    <t>83611601203010012140</t>
  </si>
  <si>
    <t>83611601203010010140</t>
  </si>
  <si>
    <t>83611601203010008140</t>
  </si>
  <si>
    <t>83611601203010007140</t>
  </si>
  <si>
    <t>83611601193019000140</t>
  </si>
  <si>
    <t>83611601193010401140</t>
  </si>
  <si>
    <t>83611601193010030140</t>
  </si>
  <si>
    <t>83611601193010029140</t>
  </si>
  <si>
    <t>83611601193010020140</t>
  </si>
  <si>
    <t>83611601193010013140</t>
  </si>
  <si>
    <t>83611601193010012140</t>
  </si>
  <si>
    <t>83611601193010005140</t>
  </si>
  <si>
    <t>83611601173019000140</t>
  </si>
  <si>
    <t>83611601173010008140</t>
  </si>
  <si>
    <t>83611601173010007140</t>
  </si>
  <si>
    <t>83611601153019000140</t>
  </si>
  <si>
    <t>83611601153010012140</t>
  </si>
  <si>
    <t>83611601153010006140</t>
  </si>
  <si>
    <t>83611601153010005140</t>
  </si>
  <si>
    <t>83611601143019000140</t>
  </si>
  <si>
    <t>83611601143010171140</t>
  </si>
  <si>
    <t>83611601143010102140</t>
  </si>
  <si>
    <t>83611601143010016140</t>
  </si>
  <si>
    <t>83611601143010002140</t>
  </si>
  <si>
    <t>83611601133019000140</t>
  </si>
  <si>
    <t>83611601113010021140</t>
  </si>
  <si>
    <t>83611601103019000140</t>
  </si>
  <si>
    <t>83611601093019000140</t>
  </si>
  <si>
    <t>83611601083010037140</t>
  </si>
  <si>
    <t>83611601073010027140</t>
  </si>
  <si>
    <t>83611601073010019140</t>
  </si>
  <si>
    <t>83611601073010017140</t>
  </si>
  <si>
    <t>83611601063010101140</t>
  </si>
  <si>
    <t>83611601063010091140</t>
  </si>
  <si>
    <t>83611601063010009140</t>
  </si>
  <si>
    <t>83611601063010008140</t>
  </si>
  <si>
    <t>83611601053019000140</t>
  </si>
  <si>
    <t>83611601053010063140</t>
  </si>
  <si>
    <t>83611601053010059140</t>
  </si>
  <si>
    <t>Итого по: Департамент по обеспечению деятельности мировых судей Краснодарского края</t>
  </si>
  <si>
    <t>Итого по: Главное управление МВД России по Краснодарскому краю</t>
  </si>
  <si>
    <t>Управление Федеральной налоговой службы по Краснодарскому краю</t>
  </si>
  <si>
    <t>18210803010011060110</t>
  </si>
  <si>
    <t>18210803010011050110</t>
  </si>
  <si>
    <t>18210602010021000110</t>
  </si>
  <si>
    <t>18210504020021000110</t>
  </si>
  <si>
    <t>18210503010011000110</t>
  </si>
  <si>
    <t>18210501021013000110</t>
  </si>
  <si>
    <t>18210501021011000110</t>
  </si>
  <si>
    <t>18210501011013000110</t>
  </si>
  <si>
    <t>18210501011011000110</t>
  </si>
  <si>
    <t>18210102210011000110</t>
  </si>
  <si>
    <t>18210102170011000110</t>
  </si>
  <si>
    <t>18210102160011000110</t>
  </si>
  <si>
    <t>18210102150011000110</t>
  </si>
  <si>
    <t>18210102140011000110</t>
  </si>
  <si>
    <t>18210102130011000110</t>
  </si>
  <si>
    <t>18210102080011000110</t>
  </si>
  <si>
    <t>18210102050010000110</t>
  </si>
  <si>
    <t>18210102040011000110</t>
  </si>
  <si>
    <t>18210102030011000110</t>
  </si>
  <si>
    <t>18210102022011000110</t>
  </si>
  <si>
    <t>18210102021011000110</t>
  </si>
  <si>
    <t>18210102020011000110</t>
  </si>
  <si>
    <t>18210102010013000110</t>
  </si>
  <si>
    <t>18210102010011000110</t>
  </si>
  <si>
    <t>18210101012021000110</t>
  </si>
  <si>
    <t>Итого по: Управление Федеральной налоговой службы по Краснодарскому краю</t>
  </si>
  <si>
    <t/>
  </si>
  <si>
    <t>4 квартал</t>
  </si>
  <si>
    <t>декабрь</t>
  </si>
  <si>
    <t>ноябрь</t>
  </si>
  <si>
    <t>октябрь</t>
  </si>
  <si>
    <t>3 квартал</t>
  </si>
  <si>
    <t>сентябрь</t>
  </si>
  <si>
    <t>август</t>
  </si>
  <si>
    <t>июль</t>
  </si>
  <si>
    <t>2 квартал</t>
  </si>
  <si>
    <t>июнь</t>
  </si>
  <si>
    <t>май</t>
  </si>
  <si>
    <t>апрель</t>
  </si>
  <si>
    <t>1 квартал</t>
  </si>
  <si>
    <t>март</t>
  </si>
  <si>
    <t>февраль</t>
  </si>
  <si>
    <t>январь</t>
  </si>
  <si>
    <t>Кв4Целевые</t>
  </si>
  <si>
    <t>Кв3Целевые</t>
  </si>
  <si>
    <t>Кв2Целевые</t>
  </si>
  <si>
    <t>Кв1Целевые</t>
  </si>
  <si>
    <t>НаГодЦелевые</t>
  </si>
  <si>
    <t>В том числе на</t>
  </si>
  <si>
    <t>Сумма на год, всего</t>
  </si>
  <si>
    <t>Район</t>
  </si>
  <si>
    <t>Код целевых средств</t>
  </si>
  <si>
    <t>Коды бюджетной классификации доходов</t>
  </si>
  <si>
    <t>Главный администратор (администратор) доходов  бюджета муниципального образования Усть-Лабинский район</t>
  </si>
  <si>
    <t>(рублей)</t>
  </si>
  <si>
    <t>1.1. Прогноз поступлений по доходам бюджета муниципального образования Усть-Лабинский район</t>
  </si>
  <si>
    <t>Раздел 1. Прогноз поступлений в бюджет муниципального образования Усть-Лабинский район</t>
  </si>
  <si>
    <t>Кассовый план исполнения  бюджета в 2026 году</t>
  </si>
  <si>
    <t>из них:</t>
  </si>
  <si>
    <t>Всего прогноз поступлений в бюджет</t>
  </si>
  <si>
    <t>Итого прогноз поступления источников финансирования дефицита бюджета</t>
  </si>
  <si>
    <t>90501050201050000510</t>
  </si>
  <si>
    <t>90201060502050000640</t>
  </si>
  <si>
    <t>90201020000050000710</t>
  </si>
  <si>
    <t>Коды бюджетной классификации источников финансирования дефицита бюджета</t>
  </si>
  <si>
    <t>Главный администратор (администратор) источников финансирования дефицита  бюджета муниципального образования Усть-Лабинский район</t>
  </si>
  <si>
    <t>1.2. Прогноз поступлений по источникам финансирования дефицита бюджета муниципального образования Усть-Лабинский район</t>
  </si>
  <si>
    <t>Итого прогноз перечислений по расходам бюджета</t>
  </si>
  <si>
    <t>Итого прогноз кассовых выплат по целевым выплатам</t>
  </si>
  <si>
    <t>Итого прогноз кассовых выплат по иным выплатам</t>
  </si>
  <si>
    <t>Отдел опеки и попечительства в отношении несовершеннолетних администрации муниципального образования Усть-Лабинский район</t>
  </si>
  <si>
    <t>Итого по: Отдел опеки и попечительства в отношении несовершеннолетних администрации муниципального образования Усть-Лабинский район</t>
  </si>
  <si>
    <t>Отдел по делам молодежи</t>
  </si>
  <si>
    <t>Итого по: Отдел по делам молодежи</t>
  </si>
  <si>
    <t>Совет муниципального образования Усть-Лабинский район</t>
  </si>
  <si>
    <t>Итого по: Совет муниципального образования Усть-Лабинский район</t>
  </si>
  <si>
    <t>Код раздела/ подраздела</t>
  </si>
  <si>
    <t>Код ГРБС</t>
  </si>
  <si>
    <t>ЛС</t>
  </si>
  <si>
    <t>Главный распорядитель бюджетных средств  бюджета муниципального образования Усть-Лабинский район</t>
  </si>
  <si>
    <t>2.1. Прогноз перечислений по расходам бюджета мунициплаьного образования Усть-Лабинский район</t>
  </si>
  <si>
    <t>Раздел 2. Прогноз перечислений из бюджета муниципального образования Усть-Лабинский район</t>
  </si>
  <si>
    <t>Результат операций (без операций по управлению остатками средств на едином счете бюджета)</t>
  </si>
  <si>
    <t>Всего прогноз перечислений из бюджета</t>
  </si>
  <si>
    <t>Код источников финансирования дефицита бюджета</t>
  </si>
  <si>
    <t>2.2. Прогноз перечислений по источникам финансирования дефицита бюджета муниципального образования Усть-Лабинский район</t>
  </si>
  <si>
    <t>Операции по управлению остатками средств на едином счете бюджета</t>
  </si>
  <si>
    <t>привлечение средств муниципальных бюджетных и автономных учреждений</t>
  </si>
  <si>
    <t>возврат средств муниципальных бюджетных и автономных учреждений</t>
  </si>
  <si>
    <t>Результат операций (+,-)</t>
  </si>
  <si>
    <t xml:space="preserve">Заведующий сектором </t>
  </si>
  <si>
    <t>бюджетного планирования</t>
  </si>
  <si>
    <t>Ю.А. Брылякова</t>
  </si>
  <si>
    <t>Заведующий сектором ОФ и ДБ</t>
  </si>
  <si>
    <t>Э.А. Пушкова</t>
  </si>
  <si>
    <r>
      <t xml:space="preserve">        </t>
    </r>
    <r>
      <rPr>
        <b/>
        <sz val="11"/>
        <rFont val="Times New Roman"/>
        <family val="1"/>
        <charset val="204"/>
      </rPr>
      <t>УТВЕРЖДАЮ</t>
    </r>
  </si>
  <si>
    <t xml:space="preserve">Исполняющий обязанности              
</t>
  </si>
  <si>
    <t>начальника финансового отдела</t>
  </si>
  <si>
    <t>АМО Усть-Лабинский район</t>
  </si>
  <si>
    <t>_______________Л.В. Криушина</t>
  </si>
  <si>
    <t>(дата)</t>
  </si>
  <si>
    <t>по состоянию на 01.04.2026</t>
  </si>
  <si>
    <t>Остатки средств на начало года: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</si>
</sst>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[Red]\-#,##0.00;0.00"/>
    <numFmt numFmtId="165" formatCode="000\.00"/>
    <numFmt numFmtId="166" formatCode="00\.00\.00"/>
    <numFmt numFmtId="167" formatCode="000\.000\.000"/>
    <numFmt numFmtId="169" formatCode="00\.00"/>
    <numFmt numFmtId="170" formatCode="000"/>
    <numFmt numFmtId="171" formatCode="000\.00\.000\.0"/>
    <numFmt numFmtId="176" formatCode="#,##0.00_ ;[Red]\-#,##0.00\ "/>
  </numFmts>
  <fonts count="16" x14ac:knownFonts="1">
    <font>
      <sz val="10"/>
      <name val="Arial"/>
      <charset val="204"/>
    </font>
    <font>
      <sz val="12"/>
      <color theme="1"/>
      <name val="Times New Roman"/>
      <family val="2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6" fillId="0" borderId="0"/>
    <xf numFmtId="0" fontId="6" fillId="0" borderId="0"/>
  </cellStyleXfs>
  <cellXfs count="175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3" xfId="0" applyBorder="1" applyProtection="1">
      <protection hidden="1"/>
    </xf>
    <xf numFmtId="164" fontId="2" fillId="0" borderId="2" xfId="0" applyNumberFormat="1" applyFont="1" applyBorder="1" applyAlignment="1" applyProtection="1">
      <alignment horizontal="right"/>
      <protection hidden="1"/>
    </xf>
    <xf numFmtId="164" fontId="2" fillId="0" borderId="0" xfId="0" applyNumberFormat="1" applyFont="1" applyProtection="1">
      <protection hidden="1"/>
    </xf>
    <xf numFmtId="164" fontId="2" fillId="0" borderId="6" xfId="0" applyNumberFormat="1" applyFont="1" applyBorder="1" applyProtection="1">
      <protection hidden="1"/>
    </xf>
    <xf numFmtId="164" fontId="2" fillId="0" borderId="7" xfId="0" applyNumberFormat="1" applyFont="1" applyBorder="1" applyProtection="1"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wrapText="1"/>
      <protection hidden="1"/>
    </xf>
    <xf numFmtId="164" fontId="3" fillId="0" borderId="0" xfId="0" applyNumberFormat="1" applyFont="1" applyAlignment="1" applyProtection="1">
      <alignment wrapText="1"/>
      <protection hidden="1"/>
    </xf>
    <xf numFmtId="164" fontId="3" fillId="0" borderId="8" xfId="0" applyNumberFormat="1" applyFont="1" applyBorder="1" applyProtection="1">
      <protection hidden="1"/>
    </xf>
    <xf numFmtId="164" fontId="3" fillId="0" borderId="9" xfId="0" applyNumberFormat="1" applyFont="1" applyBorder="1" applyProtection="1">
      <protection hidden="1"/>
    </xf>
    <xf numFmtId="165" fontId="3" fillId="0" borderId="9" xfId="0" applyNumberFormat="1" applyFont="1" applyBorder="1" applyProtection="1">
      <protection hidden="1"/>
    </xf>
    <xf numFmtId="164" fontId="3" fillId="0" borderId="10" xfId="0" applyNumberFormat="1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166" fontId="3" fillId="0" borderId="9" xfId="0" applyNumberFormat="1" applyFont="1" applyBorder="1" applyProtection="1">
      <protection hidden="1"/>
    </xf>
    <xf numFmtId="0" fontId="3" fillId="0" borderId="9" xfId="0" applyFont="1" applyBorder="1" applyAlignment="1" applyProtection="1">
      <alignment wrapText="1"/>
      <protection hidden="1"/>
    </xf>
    <xf numFmtId="164" fontId="3" fillId="0" borderId="7" xfId="0" applyNumberFormat="1" applyFont="1" applyBorder="1" applyProtection="1">
      <protection hidden="1"/>
    </xf>
    <xf numFmtId="0" fontId="3" fillId="0" borderId="7" xfId="0" applyFont="1" applyBorder="1" applyProtection="1">
      <protection hidden="1"/>
    </xf>
    <xf numFmtId="164" fontId="3" fillId="0" borderId="6" xfId="0" applyNumberFormat="1" applyFont="1" applyBorder="1" applyProtection="1">
      <protection hidden="1"/>
    </xf>
    <xf numFmtId="164" fontId="3" fillId="0" borderId="2" xfId="0" applyNumberFormat="1" applyFont="1" applyBorder="1" applyProtection="1">
      <protection hidden="1"/>
    </xf>
    <xf numFmtId="164" fontId="2" fillId="0" borderId="11" xfId="0" applyNumberFormat="1" applyFont="1" applyBorder="1" applyProtection="1">
      <protection hidden="1"/>
    </xf>
    <xf numFmtId="0" fontId="2" fillId="0" borderId="7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wrapText="1"/>
      <protection hidden="1"/>
    </xf>
    <xf numFmtId="0" fontId="0" fillId="0" borderId="6" xfId="0" applyBorder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Protection="1">
      <protection hidden="1"/>
    </xf>
    <xf numFmtId="164" fontId="2" fillId="0" borderId="7" xfId="0" applyNumberFormat="1" applyFont="1" applyBorder="1" applyAlignment="1" applyProtection="1">
      <alignment horizontal="right"/>
      <protection hidden="1"/>
    </xf>
    <xf numFmtId="164" fontId="2" fillId="0" borderId="6" xfId="0" applyNumberFormat="1" applyFont="1" applyBorder="1" applyAlignment="1" applyProtection="1">
      <alignment horizontal="right"/>
      <protection hidden="1"/>
    </xf>
    <xf numFmtId="0" fontId="3" fillId="0" borderId="11" xfId="0" applyFont="1" applyBorder="1" applyAlignment="1" applyProtection="1">
      <alignment wrapText="1"/>
      <protection hidden="1"/>
    </xf>
    <xf numFmtId="0" fontId="3" fillId="0" borderId="8" xfId="0" applyFont="1" applyBorder="1" applyAlignment="1" applyProtection="1">
      <alignment wrapText="1"/>
      <protection hidden="1"/>
    </xf>
    <xf numFmtId="0" fontId="3" fillId="0" borderId="14" xfId="0" applyFont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166" fontId="3" fillId="0" borderId="7" xfId="0" applyNumberFormat="1" applyFont="1" applyBorder="1" applyProtection="1">
      <protection hidden="1"/>
    </xf>
    <xf numFmtId="167" fontId="3" fillId="0" borderId="7" xfId="0" applyNumberFormat="1" applyFont="1" applyBorder="1" applyProtection="1">
      <protection hidden="1"/>
    </xf>
    <xf numFmtId="167" fontId="3" fillId="0" borderId="1" xfId="0" applyNumberFormat="1" applyFont="1" applyBorder="1" applyProtection="1">
      <protection hidden="1"/>
    </xf>
    <xf numFmtId="166" fontId="3" fillId="0" borderId="6" xfId="0" applyNumberFormat="1" applyFont="1" applyBorder="1" applyProtection="1">
      <protection hidden="1"/>
    </xf>
    <xf numFmtId="167" fontId="3" fillId="0" borderId="6" xfId="0" applyNumberFormat="1" applyFont="1" applyBorder="1" applyProtection="1">
      <protection hidden="1"/>
    </xf>
    <xf numFmtId="167" fontId="3" fillId="0" borderId="0" xfId="0" applyNumberFormat="1" applyFont="1" applyProtection="1">
      <protection hidden="1"/>
    </xf>
    <xf numFmtId="164" fontId="3" fillId="0" borderId="12" xfId="0" applyNumberFormat="1" applyFont="1" applyBorder="1" applyProtection="1">
      <protection hidden="1"/>
    </xf>
    <xf numFmtId="164" fontId="3" fillId="0" borderId="13" xfId="0" applyNumberFormat="1" applyFont="1" applyBorder="1" applyProtection="1">
      <protection hidden="1"/>
    </xf>
    <xf numFmtId="167" fontId="2" fillId="0" borderId="13" xfId="0" applyNumberFormat="1" applyFont="1" applyBorder="1" applyAlignment="1" applyProtection="1">
      <alignment wrapText="1"/>
      <protection hidden="1"/>
    </xf>
    <xf numFmtId="167" fontId="2" fillId="0" borderId="12" xfId="0" applyNumberFormat="1" applyFont="1" applyBorder="1" applyAlignment="1" applyProtection="1">
      <alignment wrapText="1"/>
      <protection hidden="1"/>
    </xf>
    <xf numFmtId="167" fontId="3" fillId="0" borderId="9" xfId="0" applyNumberFormat="1" applyFont="1" applyBorder="1" applyProtection="1"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164" fontId="2" fillId="0" borderId="14" xfId="0" applyNumberFormat="1" applyFont="1" applyBorder="1" applyAlignment="1" applyProtection="1">
      <alignment horizontal="right"/>
      <protection hidden="1"/>
    </xf>
    <xf numFmtId="0" fontId="3" fillId="0" borderId="5" xfId="0" applyFont="1" applyBorder="1" applyAlignment="1" applyProtection="1">
      <alignment horizontal="center"/>
      <protection hidden="1"/>
    </xf>
    <xf numFmtId="164" fontId="3" fillId="0" borderId="0" xfId="0" applyNumberFormat="1" applyFont="1" applyProtection="1">
      <protection hidden="1"/>
    </xf>
    <xf numFmtId="169" fontId="2" fillId="0" borderId="11" xfId="0" applyNumberFormat="1" applyFont="1" applyBorder="1" applyAlignment="1" applyProtection="1">
      <alignment horizontal="center"/>
      <protection hidden="1"/>
    </xf>
    <xf numFmtId="169" fontId="2" fillId="0" borderId="7" xfId="0" applyNumberFormat="1" applyFont="1" applyBorder="1" applyAlignment="1" applyProtection="1">
      <alignment horizontal="center"/>
      <protection hidden="1"/>
    </xf>
    <xf numFmtId="170" fontId="3" fillId="0" borderId="13" xfId="0" applyNumberFormat="1" applyFont="1" applyBorder="1" applyAlignment="1" applyProtection="1">
      <alignment horizontal="center"/>
      <protection hidden="1"/>
    </xf>
    <xf numFmtId="166" fontId="3" fillId="0" borderId="9" xfId="0" applyNumberFormat="1" applyFont="1" applyBorder="1" applyAlignment="1" applyProtection="1">
      <alignment horizontal="center"/>
      <protection hidden="1"/>
    </xf>
    <xf numFmtId="167" fontId="3" fillId="0" borderId="9" xfId="0" applyNumberFormat="1" applyFont="1" applyBorder="1" applyAlignment="1" applyProtection="1">
      <alignment horizontal="center"/>
      <protection hidden="1"/>
    </xf>
    <xf numFmtId="169" fontId="3" fillId="0" borderId="9" xfId="0" applyNumberFormat="1" applyFont="1" applyBorder="1" applyAlignment="1" applyProtection="1">
      <alignment horizontal="center"/>
      <protection hidden="1"/>
    </xf>
    <xf numFmtId="170" fontId="3" fillId="0" borderId="7" xfId="0" applyNumberFormat="1" applyFont="1" applyBorder="1" applyAlignment="1" applyProtection="1">
      <alignment horizontal="center"/>
      <protection hidden="1"/>
    </xf>
    <xf numFmtId="171" fontId="3" fillId="0" borderId="9" xfId="0" applyNumberFormat="1" applyFont="1" applyBorder="1" applyProtection="1">
      <protection hidden="1"/>
    </xf>
    <xf numFmtId="166" fontId="3" fillId="0" borderId="6" xfId="0" applyNumberFormat="1" applyFont="1" applyBorder="1" applyAlignment="1" applyProtection="1">
      <alignment horizontal="center"/>
      <protection hidden="1"/>
    </xf>
    <xf numFmtId="167" fontId="3" fillId="0" borderId="6" xfId="0" applyNumberFormat="1" applyFont="1" applyBorder="1" applyAlignment="1" applyProtection="1">
      <alignment horizontal="center"/>
      <protection hidden="1"/>
    </xf>
    <xf numFmtId="169" fontId="3" fillId="0" borderId="6" xfId="0" applyNumberFormat="1" applyFont="1" applyBorder="1" applyAlignment="1" applyProtection="1">
      <alignment horizontal="center"/>
      <protection hidden="1"/>
    </xf>
    <xf numFmtId="171" fontId="3" fillId="0" borderId="6" xfId="0" applyNumberFormat="1" applyFont="1" applyBorder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166" fontId="3" fillId="0" borderId="7" xfId="0" applyNumberFormat="1" applyFont="1" applyBorder="1" applyAlignment="1" applyProtection="1">
      <alignment horizontal="center"/>
      <protection hidden="1"/>
    </xf>
    <xf numFmtId="167" fontId="3" fillId="0" borderId="7" xfId="0" applyNumberFormat="1" applyFont="1" applyBorder="1" applyAlignment="1" applyProtection="1">
      <alignment horizontal="center"/>
      <protection hidden="1"/>
    </xf>
    <xf numFmtId="169" fontId="3" fillId="0" borderId="7" xfId="0" applyNumberFormat="1" applyFont="1" applyBorder="1" applyAlignment="1" applyProtection="1">
      <alignment horizontal="center"/>
      <protection hidden="1"/>
    </xf>
    <xf numFmtId="171" fontId="3" fillId="0" borderId="7" xfId="0" applyNumberFormat="1" applyFont="1" applyBorder="1" applyProtection="1"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Continuous" vertical="center" wrapText="1"/>
      <protection hidden="1"/>
    </xf>
    <xf numFmtId="0" fontId="3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14" xfId="0" applyFont="1" applyBorder="1" applyAlignment="1" applyProtection="1">
      <alignment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7" xfId="0" applyFont="1" applyBorder="1" applyAlignment="1" applyProtection="1">
      <alignment wrapText="1"/>
      <protection hidden="1"/>
    </xf>
    <xf numFmtId="0" fontId="5" fillId="0" borderId="6" xfId="0" applyFont="1" applyBorder="1" applyAlignment="1" applyProtection="1">
      <alignment wrapText="1"/>
      <protection hidden="1"/>
    </xf>
    <xf numFmtId="0" fontId="0" fillId="0" borderId="0" xfId="0" applyAlignment="1">
      <alignment horizontal="center"/>
    </xf>
    <xf numFmtId="0" fontId="5" fillId="0" borderId="0" xfId="0" applyFont="1" applyProtection="1">
      <protection hidden="1"/>
    </xf>
    <xf numFmtId="0" fontId="0" fillId="0" borderId="7" xfId="0" applyBorder="1" applyAlignment="1" applyProtection="1">
      <alignment wrapText="1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Protection="1">
      <protection hidden="1"/>
    </xf>
    <xf numFmtId="0" fontId="11" fillId="0" borderId="0" xfId="19" applyFont="1" applyAlignment="1" applyProtection="1">
      <alignment horizontal="left" vertical="top" wrapText="1"/>
      <protection hidden="1"/>
    </xf>
    <xf numFmtId="0" fontId="0" fillId="0" borderId="0" xfId="0" applyBorder="1" applyProtection="1">
      <protection hidden="1"/>
    </xf>
    <xf numFmtId="0" fontId="5" fillId="0" borderId="0" xfId="0" applyFont="1"/>
    <xf numFmtId="0" fontId="4" fillId="0" borderId="0" xfId="0" applyFont="1" applyAlignment="1" applyProtection="1">
      <alignment horizontal="center"/>
      <protection hidden="1"/>
    </xf>
    <xf numFmtId="0" fontId="10" fillId="0" borderId="0" xfId="19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10" fillId="0" borderId="0" xfId="19" applyFont="1" applyAlignment="1" applyProtection="1">
      <alignment horizontal="left" vertical="top" wrapText="1"/>
      <protection hidden="1"/>
    </xf>
    <xf numFmtId="0" fontId="6" fillId="0" borderId="0" xfId="13"/>
    <xf numFmtId="0" fontId="6" fillId="0" borderId="0" xfId="13"/>
    <xf numFmtId="176" fontId="6" fillId="0" borderId="0" xfId="13" applyNumberFormat="1"/>
    <xf numFmtId="0" fontId="10" fillId="0" borderId="0" xfId="19" applyFont="1"/>
    <xf numFmtId="0" fontId="10" fillId="0" borderId="0" xfId="19" applyFont="1" applyAlignment="1">
      <alignment horizontal="center"/>
    </xf>
    <xf numFmtId="0" fontId="8" fillId="0" borderId="0" xfId="21"/>
    <xf numFmtId="0" fontId="6" fillId="0" borderId="0" xfId="20" applyAlignment="1">
      <alignment horizontal="center"/>
    </xf>
    <xf numFmtId="0" fontId="6" fillId="0" borderId="0" xfId="20" applyAlignment="1">
      <alignment horizontal="left"/>
    </xf>
    <xf numFmtId="176" fontId="5" fillId="0" borderId="7" xfId="19" applyNumberFormat="1" applyFont="1" applyBorder="1" applyAlignment="1" applyProtection="1">
      <alignment wrapText="1"/>
      <protection hidden="1"/>
    </xf>
    <xf numFmtId="0" fontId="7" fillId="0" borderId="7" xfId="20" applyFont="1" applyBorder="1" applyAlignment="1" applyProtection="1">
      <alignment horizontal="center"/>
      <protection hidden="1"/>
    </xf>
    <xf numFmtId="164" fontId="7" fillId="0" borderId="7" xfId="19" applyNumberFormat="1" applyFont="1" applyBorder="1" applyAlignment="1" applyProtection="1">
      <alignment horizontal="right"/>
      <protection hidden="1"/>
    </xf>
    <xf numFmtId="0" fontId="5" fillId="0" borderId="7" xfId="19" applyFont="1" applyBorder="1" applyAlignment="1" applyProtection="1">
      <alignment wrapText="1"/>
      <protection hidden="1"/>
    </xf>
    <xf numFmtId="0" fontId="7" fillId="0" borderId="7" xfId="19" applyFont="1" applyBorder="1" applyAlignment="1" applyProtection="1">
      <alignment wrapText="1"/>
      <protection hidden="1"/>
    </xf>
    <xf numFmtId="164" fontId="5" fillId="0" borderId="6" xfId="19" applyNumberFormat="1" applyFont="1" applyBorder="1" applyAlignment="1" applyProtection="1">
      <alignment horizontal="right"/>
      <protection hidden="1"/>
    </xf>
    <xf numFmtId="164" fontId="7" fillId="0" borderId="6" xfId="19" applyNumberFormat="1" applyFont="1" applyBorder="1" applyAlignment="1" applyProtection="1">
      <alignment horizontal="right"/>
      <protection hidden="1"/>
    </xf>
    <xf numFmtId="164" fontId="5" fillId="2" borderId="6" xfId="19" applyNumberFormat="1" applyFont="1" applyFill="1" applyBorder="1" applyAlignment="1" applyProtection="1">
      <alignment horizontal="right"/>
      <protection hidden="1"/>
    </xf>
    <xf numFmtId="164" fontId="7" fillId="2" borderId="6" xfId="19" applyNumberFormat="1" applyFont="1" applyFill="1" applyBorder="1" applyAlignment="1" applyProtection="1">
      <alignment horizontal="right"/>
      <protection hidden="1"/>
    </xf>
    <xf numFmtId="0" fontId="5" fillId="0" borderId="7" xfId="20" applyFont="1" applyBorder="1" applyAlignment="1" applyProtection="1">
      <alignment horizontal="center"/>
      <protection hidden="1"/>
    </xf>
    <xf numFmtId="164" fontId="5" fillId="0" borderId="7" xfId="20" applyNumberFormat="1" applyFont="1" applyBorder="1" applyAlignment="1" applyProtection="1">
      <alignment horizontal="right"/>
      <protection hidden="1"/>
    </xf>
    <xf numFmtId="0" fontId="7" fillId="0" borderId="7" xfId="19" applyFont="1" applyBorder="1" applyAlignment="1" applyProtection="1">
      <alignment horizontal="center"/>
      <protection hidden="1"/>
    </xf>
    <xf numFmtId="164" fontId="7" fillId="0" borderId="7" xfId="19" applyNumberFormat="1" applyFont="1" applyBorder="1" applyAlignment="1" applyProtection="1">
      <alignment wrapText="1"/>
      <protection hidden="1"/>
    </xf>
    <xf numFmtId="0" fontId="7" fillId="0" borderId="7" xfId="19" applyFont="1" applyBorder="1" applyAlignment="1" applyProtection="1">
      <alignment horizontal="left" vertical="center" wrapText="1"/>
      <protection hidden="1"/>
    </xf>
    <xf numFmtId="2" fontId="7" fillId="0" borderId="7" xfId="19" applyNumberFormat="1" applyFont="1" applyBorder="1" applyAlignment="1" applyProtection="1">
      <alignment wrapText="1"/>
      <protection hidden="1"/>
    </xf>
    <xf numFmtId="0" fontId="5" fillId="0" borderId="7" xfId="19" applyFont="1" applyBorder="1" applyAlignment="1" applyProtection="1">
      <alignment horizontal="left" wrapText="1"/>
      <protection hidden="1"/>
    </xf>
    <xf numFmtId="0" fontId="10" fillId="0" borderId="0" xfId="19" applyFont="1" applyAlignment="1">
      <alignment horizontal="left"/>
    </xf>
    <xf numFmtId="0" fontId="10" fillId="0" borderId="0" xfId="19" applyFont="1" applyAlignment="1" applyProtection="1">
      <alignment horizontal="left" vertical="top" wrapText="1"/>
      <protection hidden="1"/>
    </xf>
    <xf numFmtId="0" fontId="7" fillId="0" borderId="0" xfId="13" applyFont="1" applyAlignment="1" applyProtection="1">
      <alignment wrapText="1"/>
      <protection hidden="1"/>
    </xf>
    <xf numFmtId="0" fontId="13" fillId="0" borderId="0" xfId="3" applyFont="1" applyAlignment="1" applyProtection="1">
      <alignment horizontal="left" wrapText="1"/>
      <protection hidden="1"/>
    </xf>
    <xf numFmtId="0" fontId="11" fillId="0" borderId="0" xfId="19" applyFont="1" applyAlignment="1" applyProtection="1">
      <alignment vertical="top" wrapText="1"/>
      <protection hidden="1"/>
    </xf>
    <xf numFmtId="0" fontId="11" fillId="0" borderId="0" xfId="19" applyFont="1" applyAlignment="1" applyProtection="1">
      <alignment vertical="center" wrapText="1"/>
      <protection hidden="1"/>
    </xf>
    <xf numFmtId="14" fontId="14" fillId="0" borderId="14" xfId="19" applyNumberFormat="1" applyFont="1" applyBorder="1" applyAlignment="1" applyProtection="1">
      <alignment horizontal="center" wrapText="1"/>
      <protection hidden="1"/>
    </xf>
    <xf numFmtId="0" fontId="15" fillId="0" borderId="0" xfId="20" applyFont="1" applyAlignment="1" applyProtection="1">
      <alignment horizontal="left" wrapText="1"/>
      <protection hidden="1"/>
    </xf>
    <xf numFmtId="0" fontId="7" fillId="0" borderId="0" xfId="13" applyFont="1" applyAlignment="1" applyProtection="1">
      <alignment horizontal="left" wrapText="1"/>
      <protection hidden="1"/>
    </xf>
    <xf numFmtId="0" fontId="7" fillId="0" borderId="0" xfId="13" applyFont="1" applyAlignment="1" applyProtection="1">
      <alignment horizontal="center" wrapText="1"/>
      <protection hidden="1"/>
    </xf>
    <xf numFmtId="0" fontId="6" fillId="0" borderId="0" xfId="2" applyAlignment="1" applyProtection="1">
      <alignment horizontal="center"/>
      <protection hidden="1"/>
    </xf>
    <xf numFmtId="176" fontId="5" fillId="0" borderId="0" xfId="19" applyNumberFormat="1" applyFont="1" applyBorder="1" applyAlignment="1" applyProtection="1">
      <alignment wrapText="1"/>
      <protection hidden="1"/>
    </xf>
    <xf numFmtId="0" fontId="0" fillId="0" borderId="0" xfId="0"/>
    <xf numFmtId="0" fontId="3" fillId="0" borderId="6" xfId="0" applyFont="1" applyBorder="1" applyAlignment="1" applyProtection="1">
      <alignment horizontal="center"/>
      <protection hidden="1"/>
    </xf>
    <xf numFmtId="164" fontId="3" fillId="0" borderId="7" xfId="0" applyNumberFormat="1" applyFont="1" applyBorder="1" applyProtection="1"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wrapText="1"/>
      <protection hidden="1"/>
    </xf>
    <xf numFmtId="164" fontId="2" fillId="0" borderId="7" xfId="0" applyNumberFormat="1" applyFont="1" applyBorder="1" applyAlignment="1" applyProtection="1">
      <alignment horizontal="right"/>
      <protection hidden="1"/>
    </xf>
    <xf numFmtId="166" fontId="3" fillId="0" borderId="7" xfId="0" applyNumberFormat="1" applyFont="1" applyBorder="1" applyProtection="1">
      <protection hidden="1"/>
    </xf>
    <xf numFmtId="167" fontId="3" fillId="0" borderId="7" xfId="0" applyNumberFormat="1" applyFont="1" applyBorder="1" applyProtection="1">
      <protection hidden="1"/>
    </xf>
    <xf numFmtId="170" fontId="3" fillId="0" borderId="7" xfId="0" applyNumberFormat="1" applyFont="1" applyBorder="1" applyAlignment="1" applyProtection="1">
      <alignment horizontal="center"/>
      <protection hidden="1"/>
    </xf>
    <xf numFmtId="166" fontId="3" fillId="0" borderId="7" xfId="0" applyNumberFormat="1" applyFont="1" applyBorder="1" applyAlignment="1" applyProtection="1">
      <alignment horizontal="center"/>
      <protection hidden="1"/>
    </xf>
    <xf numFmtId="167" fontId="3" fillId="0" borderId="7" xfId="0" applyNumberFormat="1" applyFont="1" applyBorder="1" applyAlignment="1" applyProtection="1">
      <alignment horizontal="center"/>
      <protection hidden="1"/>
    </xf>
    <xf numFmtId="169" fontId="3" fillId="0" borderId="7" xfId="0" applyNumberFormat="1" applyFont="1" applyBorder="1" applyAlignment="1" applyProtection="1">
      <alignment horizontal="center"/>
      <protection hidden="1"/>
    </xf>
    <xf numFmtId="171" fontId="3" fillId="0" borderId="7" xfId="0" applyNumberFormat="1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7" xfId="0" applyFont="1" applyBorder="1" applyAlignment="1" applyProtection="1">
      <alignment wrapText="1"/>
      <protection hidden="1"/>
    </xf>
    <xf numFmtId="0" fontId="5" fillId="0" borderId="7" xfId="0" applyFont="1" applyBorder="1" applyProtection="1">
      <protection hidden="1"/>
    </xf>
    <xf numFmtId="0" fontId="0" fillId="0" borderId="0" xfId="0" applyAlignment="1">
      <alignment horizontal="center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/>
    <xf numFmtId="0" fontId="5" fillId="0" borderId="7" xfId="0" applyFont="1" applyBorder="1" applyAlignment="1" applyProtection="1">
      <alignment horizontal="center" vertical="center"/>
      <protection hidden="1"/>
    </xf>
    <xf numFmtId="0" fontId="6" fillId="0" borderId="0" xfId="13"/>
    <xf numFmtId="176" fontId="6" fillId="0" borderId="0" xfId="13" applyNumberFormat="1"/>
    <xf numFmtId="176" fontId="5" fillId="0" borderId="7" xfId="19" applyNumberFormat="1" applyFont="1" applyBorder="1" applyAlignment="1" applyProtection="1">
      <alignment wrapText="1"/>
      <protection hidden="1"/>
    </xf>
    <xf numFmtId="164" fontId="5" fillId="0" borderId="7" xfId="20" applyNumberFormat="1" applyFont="1" applyBorder="1" applyAlignment="1" applyProtection="1">
      <alignment horizontal="right"/>
      <protection hidden="1"/>
    </xf>
  </cellXfs>
  <cellStyles count="28">
    <cellStyle name="Обычный" xfId="0" builtinId="0"/>
    <cellStyle name="Обычный 10" xfId="13" xr:uid="{DDF868B2-6F68-4587-B909-2EFB9174922C}"/>
    <cellStyle name="Обычный 11" xfId="12" xr:uid="{C13064F4-1E1D-41CB-9F15-C85AF0586FE1}"/>
    <cellStyle name="Обычный 12" xfId="11" xr:uid="{1133CC34-196F-480F-84DA-ED6B390072D7}"/>
    <cellStyle name="Обычный 13" xfId="10" xr:uid="{1A9B6D63-3B09-415E-9E9A-F479CBF83DC7}"/>
    <cellStyle name="Обычный 14" xfId="9" xr:uid="{3DA4439E-EE25-490B-B5F5-50E098D1775C}"/>
    <cellStyle name="Обычный 15" xfId="8" xr:uid="{D0398749-96F5-43AE-8893-74E6E0F1266F}"/>
    <cellStyle name="Обычный 16" xfId="7" xr:uid="{1CDE8584-D798-43D1-9BBD-7D30D932C9F7}"/>
    <cellStyle name="Обычный 17" xfId="6" xr:uid="{A31EA848-DEF3-4B0A-A125-B445C3949110}"/>
    <cellStyle name="Обычный 18" xfId="5" xr:uid="{AE5414A1-EA9F-4AC4-B276-0F391FD095FF}"/>
    <cellStyle name="Обычный 19" xfId="4" xr:uid="{2F8AAA2C-5258-4D0E-B905-6B5CF32F4817}"/>
    <cellStyle name="Обычный 2" xfId="18" xr:uid="{32B64D15-7DED-4388-A209-C0F0E94A0864}"/>
    <cellStyle name="Обычный 2 2" xfId="19" xr:uid="{8FAA831A-C7F0-4463-B9E3-0D0434AC0BB2}"/>
    <cellStyle name="Обычный 2 3" xfId="27" xr:uid="{8FBFD593-9CC0-4387-9846-36BE05E67DAC}"/>
    <cellStyle name="Обычный 2 4" xfId="26" xr:uid="{659DA125-24C8-4D57-80AB-C383E6935506}"/>
    <cellStyle name="Обычный 2 5" xfId="24" xr:uid="{3243EFAC-F708-47D3-8437-5AFCD584A4FC}"/>
    <cellStyle name="Обычный 20" xfId="3" xr:uid="{FA566CA4-4A77-4D89-BA4C-D9C8E4C9AE22}"/>
    <cellStyle name="Обычный 21" xfId="2" xr:uid="{E75B58AB-4BD0-4AC5-940F-8575B2CF2442}"/>
    <cellStyle name="Обычный 22" xfId="1" xr:uid="{84F03704-5463-461E-ABBC-D95141EF25D4}"/>
    <cellStyle name="Обычный 3" xfId="21" xr:uid="{1400A851-9CA5-496A-8D04-10DA6A92FD1D}"/>
    <cellStyle name="Обычный 4" xfId="22" xr:uid="{550947C7-4E90-426B-BD35-0C46A76E9583}"/>
    <cellStyle name="Обычный 5" xfId="17" xr:uid="{FD49E592-3004-41CC-840C-6A6029DD9DF2}"/>
    <cellStyle name="Обычный 5 2" xfId="25" xr:uid="{732DB01C-7A4F-42C8-831D-A034E73A789B}"/>
    <cellStyle name="Обычный 6" xfId="23" xr:uid="{01ACE1AA-3CCB-4208-BE5E-22AA8ECD5FFE}"/>
    <cellStyle name="Обычный 7" xfId="16" xr:uid="{6F2D1B73-313D-4409-8A67-6B87B6EC5E57}"/>
    <cellStyle name="Обычный 8" xfId="15" xr:uid="{20B3263B-5B26-4814-A305-8B1A5649FA2A}"/>
    <cellStyle name="Обычный 9" xfId="14" xr:uid="{B992E36B-6AB6-4D08-A360-4BE9B14E8FA3}"/>
    <cellStyle name="Обычный_tmp 2" xfId="20" xr:uid="{77520F3D-522F-4E13-805D-093E9C5E60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44E4-55FC-4FBA-A9FD-EEC72D0F9736}">
  <dimension ref="A1:BB195"/>
  <sheetViews>
    <sheetView showGridLines="0" topLeftCell="A191" workbookViewId="0">
      <selection activeCell="H16" sqref="H16"/>
    </sheetView>
  </sheetViews>
  <sheetFormatPr defaultColWidth="8.453125" defaultRowHeight="12.5" x14ac:dyDescent="0.25"/>
  <cols>
    <col min="1" max="1" width="0.7265625" customWidth="1"/>
    <col min="2" max="2" width="0" hidden="1" customWidth="1"/>
    <col min="3" max="3" width="34.54296875" customWidth="1"/>
    <col min="4" max="4" width="18.08984375" style="100" customWidth="1"/>
    <col min="5" max="5" width="9.54296875" customWidth="1"/>
    <col min="6" max="6" width="0" hidden="1" customWidth="1"/>
    <col min="7" max="7" width="12.36328125" customWidth="1"/>
    <col min="8" max="8" width="11" customWidth="1"/>
    <col min="9" max="9" width="11.08984375" customWidth="1"/>
    <col min="10" max="10" width="11.36328125" customWidth="1"/>
    <col min="11" max="11" width="0" hidden="1" customWidth="1"/>
    <col min="12" max="13" width="11.36328125" customWidth="1"/>
    <col min="14" max="14" width="11" customWidth="1"/>
    <col min="15" max="15" width="0" hidden="1" customWidth="1"/>
    <col min="16" max="16" width="11.26953125" customWidth="1"/>
    <col min="17" max="17" width="11" customWidth="1"/>
    <col min="18" max="18" width="11.08984375" customWidth="1"/>
    <col min="19" max="19" width="0" hidden="1" customWidth="1"/>
    <col min="20" max="20" width="10.90625" customWidth="1"/>
    <col min="21" max="22" width="11.08984375" customWidth="1"/>
    <col min="23" max="54" width="0" hidden="1" customWidth="1"/>
    <col min="55" max="254" width="9.1796875" customWidth="1"/>
  </cols>
  <sheetData>
    <row r="1" spans="1:54" ht="14" x14ac:dyDescent="0.25">
      <c r="A1" s="1"/>
      <c r="B1" s="1"/>
      <c r="C1" s="1"/>
      <c r="D1" s="9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05" t="s">
        <v>210</v>
      </c>
      <c r="S1" s="105"/>
      <c r="T1" s="105"/>
      <c r="U1" s="105"/>
      <c r="V1" s="105"/>
      <c r="W1" s="105"/>
      <c r="X1" s="105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.5" x14ac:dyDescent="0.25">
      <c r="A2" s="1"/>
      <c r="B2" s="1"/>
      <c r="C2" s="1"/>
      <c r="D2" s="9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12" t="s">
        <v>211</v>
      </c>
      <c r="S2" s="112"/>
      <c r="T2" s="112"/>
      <c r="U2" s="112"/>
      <c r="V2" s="112"/>
      <c r="W2" s="141"/>
      <c r="X2" s="141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5.5" x14ac:dyDescent="0.25">
      <c r="A3" s="1"/>
      <c r="B3" s="1"/>
      <c r="C3" s="1"/>
      <c r="D3" s="9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12" t="s">
        <v>212</v>
      </c>
      <c r="S3" s="112"/>
      <c r="T3" s="112"/>
      <c r="U3" s="112"/>
      <c r="V3" s="112"/>
      <c r="W3" s="141"/>
      <c r="X3" s="141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5.5" x14ac:dyDescent="0.25">
      <c r="A4" s="1"/>
      <c r="B4" s="1"/>
      <c r="C4" s="1"/>
      <c r="D4" s="9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112" t="s">
        <v>213</v>
      </c>
      <c r="S4" s="112"/>
      <c r="T4" s="112"/>
      <c r="U4" s="112"/>
      <c r="V4" s="112"/>
      <c r="W4" s="142"/>
      <c r="X4" s="142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5.5" x14ac:dyDescent="0.3">
      <c r="A5" s="1"/>
      <c r="B5" s="1"/>
      <c r="C5" s="1"/>
      <c r="D5" s="9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109" t="s">
        <v>214</v>
      </c>
      <c r="S5" s="109"/>
      <c r="T5" s="109"/>
      <c r="U5" s="109"/>
      <c r="V5" s="109"/>
      <c r="W5" s="140"/>
      <c r="X5" s="140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5.5" x14ac:dyDescent="0.35">
      <c r="A6" s="1"/>
      <c r="B6" s="1"/>
      <c r="C6" s="1"/>
      <c r="D6" s="9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143"/>
      <c r="S6" s="138"/>
      <c r="T6" s="138"/>
      <c r="U6" s="144"/>
      <c r="V6" s="145"/>
      <c r="W6" s="139"/>
      <c r="X6" s="139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x14ac:dyDescent="0.25">
      <c r="A7" s="1"/>
      <c r="B7" s="1"/>
      <c r="C7" s="1"/>
      <c r="D7" s="9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146" t="s">
        <v>215</v>
      </c>
      <c r="S7" s="139"/>
      <c r="T7" s="139"/>
      <c r="U7" s="139"/>
      <c r="V7" s="139"/>
      <c r="W7" s="139"/>
      <c r="X7" s="139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x14ac:dyDescent="0.25">
      <c r="A8" s="1"/>
      <c r="B8" s="1"/>
      <c r="C8" s="1"/>
      <c r="D8" s="97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x14ac:dyDescent="0.25">
      <c r="A9" s="1"/>
      <c r="B9" s="1"/>
      <c r="C9" s="1"/>
      <c r="D9" s="9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3" x14ac:dyDescent="0.3">
      <c r="A10" s="110" t="s">
        <v>172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4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3" x14ac:dyDescent="0.3">
      <c r="A11" s="108"/>
      <c r="B11" s="108"/>
      <c r="C11" s="147" t="s">
        <v>216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46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x14ac:dyDescent="0.25">
      <c r="A12" s="1"/>
      <c r="B12" s="1"/>
      <c r="C12" s="1"/>
      <c r="D12" s="9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A13" s="45" t="s">
        <v>171</v>
      </c>
      <c r="B13" s="1"/>
      <c r="C13" s="1"/>
      <c r="D13" s="9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x14ac:dyDescent="0.25">
      <c r="A14" s="45" t="s">
        <v>170</v>
      </c>
      <c r="B14" s="1"/>
      <c r="C14" s="1"/>
      <c r="D14" s="9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 t="s">
        <v>169</v>
      </c>
      <c r="W14" s="44" t="s">
        <v>169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1" x14ac:dyDescent="0.25">
      <c r="A15" s="1"/>
      <c r="B15" s="67"/>
      <c r="C15" s="67" t="s">
        <v>168</v>
      </c>
      <c r="D15" s="67" t="s">
        <v>167</v>
      </c>
      <c r="E15" s="67" t="s">
        <v>166</v>
      </c>
      <c r="F15" s="67" t="s">
        <v>165</v>
      </c>
      <c r="G15" s="67" t="s">
        <v>164</v>
      </c>
      <c r="H15" s="38" t="s">
        <v>163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43"/>
      <c r="X15" s="42" t="s">
        <v>162</v>
      </c>
      <c r="Y15" s="42"/>
      <c r="Z15" s="42"/>
      <c r="AA15" s="42"/>
      <c r="AB15" s="42"/>
      <c r="AC15" s="41" t="s">
        <v>161</v>
      </c>
      <c r="AD15" s="41"/>
      <c r="AE15" s="41"/>
      <c r="AF15" s="41"/>
      <c r="AG15" s="41" t="s">
        <v>160</v>
      </c>
      <c r="AH15" s="41"/>
      <c r="AI15" s="41"/>
      <c r="AJ15" s="41"/>
      <c r="AK15" s="41" t="s">
        <v>159</v>
      </c>
      <c r="AL15" s="41"/>
      <c r="AM15" s="41"/>
      <c r="AN15" s="41"/>
      <c r="AO15" s="40" t="s">
        <v>158</v>
      </c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</row>
    <row r="16" spans="1:54" ht="17" customHeight="1" x14ac:dyDescent="0.25">
      <c r="A16" s="1"/>
      <c r="B16" s="67"/>
      <c r="C16" s="67"/>
      <c r="D16" s="67"/>
      <c r="E16" s="67"/>
      <c r="F16" s="67"/>
      <c r="G16" s="67"/>
      <c r="H16" s="36" t="s">
        <v>157</v>
      </c>
      <c r="I16" s="36" t="s">
        <v>156</v>
      </c>
      <c r="J16" s="36" t="s">
        <v>155</v>
      </c>
      <c r="K16" s="36" t="s">
        <v>154</v>
      </c>
      <c r="L16" s="36" t="s">
        <v>153</v>
      </c>
      <c r="M16" s="36" t="s">
        <v>152</v>
      </c>
      <c r="N16" s="36" t="s">
        <v>151</v>
      </c>
      <c r="O16" s="36" t="s">
        <v>150</v>
      </c>
      <c r="P16" s="36" t="s">
        <v>149</v>
      </c>
      <c r="Q16" s="36" t="s">
        <v>148</v>
      </c>
      <c r="R16" s="36" t="s">
        <v>147</v>
      </c>
      <c r="S16" s="36" t="s">
        <v>146</v>
      </c>
      <c r="T16" s="36" t="s">
        <v>145</v>
      </c>
      <c r="U16" s="36" t="s">
        <v>144</v>
      </c>
      <c r="V16" s="36" t="s">
        <v>143</v>
      </c>
      <c r="W16" s="37" t="s">
        <v>142</v>
      </c>
      <c r="X16" s="27"/>
      <c r="Y16" s="27"/>
      <c r="Z16" s="27"/>
      <c r="AA16" s="27"/>
      <c r="AB16" s="27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</row>
    <row r="17" spans="1:54" s="107" customFormat="1" ht="10.5" x14ac:dyDescent="0.25">
      <c r="A17" s="101"/>
      <c r="B17" s="104"/>
      <c r="C17" s="103">
        <v>1</v>
      </c>
      <c r="D17" s="103">
        <v>2</v>
      </c>
      <c r="E17" s="103">
        <v>3</v>
      </c>
      <c r="F17" s="103"/>
      <c r="G17" s="103">
        <v>4</v>
      </c>
      <c r="H17" s="103">
        <v>5</v>
      </c>
      <c r="I17" s="103">
        <v>6</v>
      </c>
      <c r="J17" s="103">
        <v>7</v>
      </c>
      <c r="K17" s="103"/>
      <c r="L17" s="103">
        <v>8</v>
      </c>
      <c r="M17" s="103">
        <v>9</v>
      </c>
      <c r="N17" s="103">
        <v>10</v>
      </c>
      <c r="O17" s="103"/>
      <c r="P17" s="103">
        <v>11</v>
      </c>
      <c r="Q17" s="103">
        <v>12</v>
      </c>
      <c r="R17" s="103">
        <v>13</v>
      </c>
      <c r="S17" s="103"/>
      <c r="T17" s="103">
        <v>14</v>
      </c>
      <c r="U17" s="103">
        <v>15</v>
      </c>
      <c r="V17" s="103">
        <v>16</v>
      </c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</row>
    <row r="18" spans="1:54" ht="15.5" customHeight="1" x14ac:dyDescent="0.25">
      <c r="A18" s="1"/>
      <c r="B18" s="102"/>
      <c r="C18" s="98" t="s">
        <v>217</v>
      </c>
      <c r="D18" s="32" t="s">
        <v>0</v>
      </c>
      <c r="E18" s="32" t="s">
        <v>0</v>
      </c>
      <c r="F18" s="32" t="s">
        <v>0</v>
      </c>
      <c r="G18" s="49">
        <v>266528813.56999999</v>
      </c>
      <c r="H18" s="32" t="s">
        <v>0</v>
      </c>
      <c r="I18" s="28" t="s">
        <v>0</v>
      </c>
      <c r="J18" s="28" t="s">
        <v>0</v>
      </c>
      <c r="K18" s="28" t="s">
        <v>0</v>
      </c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  <c r="W18" s="28" t="s">
        <v>0</v>
      </c>
      <c r="X18" s="31"/>
      <c r="Y18" s="31"/>
      <c r="Z18" s="31"/>
      <c r="AA18" s="31"/>
      <c r="AB18" s="31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29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</row>
    <row r="19" spans="1:54" ht="18" customHeight="1" x14ac:dyDescent="0.25">
      <c r="A19" s="106"/>
      <c r="B19" s="23" t="s">
        <v>140</v>
      </c>
      <c r="C19" s="23"/>
      <c r="D19" s="23"/>
      <c r="E19" s="23"/>
      <c r="F19" s="23"/>
      <c r="G19" s="7">
        <v>1232472900</v>
      </c>
      <c r="H19" s="22">
        <v>34042900</v>
      </c>
      <c r="I19" s="22">
        <v>56913383.799999997</v>
      </c>
      <c r="J19" s="7">
        <v>109611016.2</v>
      </c>
      <c r="K19" s="15">
        <v>200567300</v>
      </c>
      <c r="L19" s="22">
        <v>181699470</v>
      </c>
      <c r="M19" s="22">
        <v>89280000</v>
      </c>
      <c r="N19" s="7">
        <v>72350000</v>
      </c>
      <c r="O19" s="15">
        <v>343329470</v>
      </c>
      <c r="P19" s="22">
        <v>163500000</v>
      </c>
      <c r="Q19" s="22">
        <v>77370000</v>
      </c>
      <c r="R19" s="7">
        <v>84493650</v>
      </c>
      <c r="S19" s="15">
        <v>325363650</v>
      </c>
      <c r="T19" s="22">
        <v>145648250</v>
      </c>
      <c r="U19" s="22">
        <v>88509430</v>
      </c>
      <c r="V19" s="7">
        <v>129054800</v>
      </c>
      <c r="W19" s="14">
        <v>363212480</v>
      </c>
      <c r="X19" s="12">
        <v>0</v>
      </c>
      <c r="Y19" s="13"/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1">
        <v>0</v>
      </c>
      <c r="AP19" s="10">
        <v>1232472900</v>
      </c>
      <c r="AQ19" s="10">
        <v>34042900</v>
      </c>
      <c r="AR19" s="10">
        <v>56913383.799999997</v>
      </c>
      <c r="AS19" s="10">
        <v>109611016.2</v>
      </c>
      <c r="AT19" s="10">
        <v>181699470</v>
      </c>
      <c r="AU19" s="10">
        <v>89280000</v>
      </c>
      <c r="AV19" s="10">
        <v>72350000</v>
      </c>
      <c r="AW19" s="10">
        <v>163500000</v>
      </c>
      <c r="AX19" s="10">
        <v>77370000</v>
      </c>
      <c r="AY19" s="10">
        <v>84493650</v>
      </c>
      <c r="AZ19" s="10">
        <v>145648250</v>
      </c>
      <c r="BA19" s="10">
        <v>88509430</v>
      </c>
      <c r="BB19" s="10">
        <v>129054800</v>
      </c>
    </row>
    <row r="20" spans="1:54" ht="20.5" x14ac:dyDescent="0.25">
      <c r="A20" s="106"/>
      <c r="B20" s="19" t="s">
        <v>17</v>
      </c>
      <c r="C20" s="33" t="s">
        <v>114</v>
      </c>
      <c r="D20" s="32" t="s">
        <v>139</v>
      </c>
      <c r="E20" s="56">
        <v>300100000</v>
      </c>
      <c r="F20" s="55"/>
      <c r="G20" s="18">
        <v>17692500</v>
      </c>
      <c r="H20" s="12">
        <v>152000</v>
      </c>
      <c r="I20" s="12">
        <v>0</v>
      </c>
      <c r="J20" s="12">
        <v>2300000</v>
      </c>
      <c r="K20" s="12">
        <v>2452000</v>
      </c>
      <c r="L20" s="12">
        <v>0</v>
      </c>
      <c r="M20" s="12">
        <v>1900000</v>
      </c>
      <c r="N20" s="12">
        <v>1000000</v>
      </c>
      <c r="O20" s="12">
        <v>2900000</v>
      </c>
      <c r="P20" s="12">
        <v>2000000</v>
      </c>
      <c r="Q20" s="12">
        <v>1500000</v>
      </c>
      <c r="R20" s="12">
        <v>1700000</v>
      </c>
      <c r="S20" s="12">
        <v>5200000</v>
      </c>
      <c r="T20" s="12">
        <v>2000000</v>
      </c>
      <c r="U20" s="12">
        <v>1892500</v>
      </c>
      <c r="V20" s="12">
        <v>3248000</v>
      </c>
      <c r="W20" s="12">
        <v>7140500</v>
      </c>
      <c r="X20" s="12">
        <v>0</v>
      </c>
      <c r="Y20" s="13"/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1">
        <v>0</v>
      </c>
      <c r="AP20" s="10">
        <v>17692500</v>
      </c>
      <c r="AQ20" s="10">
        <v>152000</v>
      </c>
      <c r="AR20" s="10">
        <v>0</v>
      </c>
      <c r="AS20" s="10">
        <v>2300000</v>
      </c>
      <c r="AT20" s="10">
        <v>0</v>
      </c>
      <c r="AU20" s="10">
        <v>1900000</v>
      </c>
      <c r="AV20" s="10">
        <v>1000000</v>
      </c>
      <c r="AW20" s="10">
        <v>2000000</v>
      </c>
      <c r="AX20" s="10">
        <v>1500000</v>
      </c>
      <c r="AY20" s="10">
        <v>1700000</v>
      </c>
      <c r="AZ20" s="10">
        <v>2000000</v>
      </c>
      <c r="BA20" s="10">
        <v>1892500</v>
      </c>
      <c r="BB20" s="10">
        <v>3248000</v>
      </c>
    </row>
    <row r="21" spans="1:54" ht="20.5" x14ac:dyDescent="0.25">
      <c r="A21" s="106"/>
      <c r="B21" s="19" t="s">
        <v>17</v>
      </c>
      <c r="C21" s="33" t="s">
        <v>114</v>
      </c>
      <c r="D21" s="32" t="s">
        <v>138</v>
      </c>
      <c r="E21" s="56">
        <v>300100000</v>
      </c>
      <c r="F21" s="55"/>
      <c r="G21" s="18">
        <v>712986800</v>
      </c>
      <c r="H21" s="12">
        <v>26300000</v>
      </c>
      <c r="I21" s="12">
        <v>48600000</v>
      </c>
      <c r="J21" s="12">
        <v>60000000</v>
      </c>
      <c r="K21" s="12">
        <v>134900000</v>
      </c>
      <c r="L21" s="12">
        <v>53000000</v>
      </c>
      <c r="M21" s="12">
        <v>64200000</v>
      </c>
      <c r="N21" s="12">
        <v>57000000</v>
      </c>
      <c r="O21" s="12">
        <v>174200000</v>
      </c>
      <c r="P21" s="12">
        <v>82800000</v>
      </c>
      <c r="Q21" s="12">
        <v>56300000</v>
      </c>
      <c r="R21" s="12">
        <v>62700000</v>
      </c>
      <c r="S21" s="12">
        <v>201800000</v>
      </c>
      <c r="T21" s="12">
        <v>75000000</v>
      </c>
      <c r="U21" s="12">
        <v>65686800</v>
      </c>
      <c r="V21" s="12">
        <v>61400000</v>
      </c>
      <c r="W21" s="12">
        <v>202086800</v>
      </c>
      <c r="X21" s="12">
        <v>0</v>
      </c>
      <c r="Y21" s="13"/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1">
        <v>0</v>
      </c>
      <c r="AP21" s="10">
        <v>712986800</v>
      </c>
      <c r="AQ21" s="10">
        <v>26300000</v>
      </c>
      <c r="AR21" s="10">
        <v>48600000</v>
      </c>
      <c r="AS21" s="10">
        <v>60000000</v>
      </c>
      <c r="AT21" s="10">
        <v>53000000</v>
      </c>
      <c r="AU21" s="10">
        <v>64200000</v>
      </c>
      <c r="AV21" s="10">
        <v>57000000</v>
      </c>
      <c r="AW21" s="10">
        <v>82800000</v>
      </c>
      <c r="AX21" s="10">
        <v>56300000</v>
      </c>
      <c r="AY21" s="10">
        <v>62700000</v>
      </c>
      <c r="AZ21" s="10">
        <v>75000000</v>
      </c>
      <c r="BA21" s="10">
        <v>65686800</v>
      </c>
      <c r="BB21" s="10">
        <v>61400000</v>
      </c>
    </row>
    <row r="22" spans="1:54" ht="20.5" x14ac:dyDescent="0.25">
      <c r="A22" s="106"/>
      <c r="B22" s="19" t="s">
        <v>17</v>
      </c>
      <c r="C22" s="33" t="s">
        <v>114</v>
      </c>
      <c r="D22" s="32" t="s">
        <v>137</v>
      </c>
      <c r="E22" s="56">
        <v>300100000</v>
      </c>
      <c r="F22" s="55"/>
      <c r="G22" s="18">
        <v>3000</v>
      </c>
      <c r="H22" s="12">
        <v>0</v>
      </c>
      <c r="I22" s="12">
        <v>0</v>
      </c>
      <c r="J22" s="12">
        <v>0</v>
      </c>
      <c r="K22" s="12">
        <v>0</v>
      </c>
      <c r="L22" s="12">
        <v>470</v>
      </c>
      <c r="M22" s="12">
        <v>0</v>
      </c>
      <c r="N22" s="12">
        <v>0</v>
      </c>
      <c r="O22" s="12">
        <v>470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2130</v>
      </c>
      <c r="V22" s="12">
        <v>400</v>
      </c>
      <c r="W22" s="12">
        <v>2530</v>
      </c>
      <c r="X22" s="12">
        <v>0</v>
      </c>
      <c r="Y22" s="13"/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1">
        <v>0</v>
      </c>
      <c r="AP22" s="10">
        <v>3000</v>
      </c>
      <c r="AQ22" s="10">
        <v>0</v>
      </c>
      <c r="AR22" s="10">
        <v>0</v>
      </c>
      <c r="AS22" s="10">
        <v>0</v>
      </c>
      <c r="AT22" s="10">
        <v>470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2130</v>
      </c>
      <c r="BB22" s="10">
        <v>400</v>
      </c>
    </row>
    <row r="23" spans="1:54" ht="20.5" x14ac:dyDescent="0.25">
      <c r="A23" s="106"/>
      <c r="B23" s="19" t="s">
        <v>17</v>
      </c>
      <c r="C23" s="33" t="s">
        <v>114</v>
      </c>
      <c r="D23" s="32" t="s">
        <v>136</v>
      </c>
      <c r="E23" s="56">
        <v>300100000</v>
      </c>
      <c r="F23" s="55"/>
      <c r="G23" s="18">
        <v>5158400</v>
      </c>
      <c r="H23" s="12">
        <v>0</v>
      </c>
      <c r="I23" s="12">
        <v>0</v>
      </c>
      <c r="J23" s="12">
        <v>0</v>
      </c>
      <c r="K23" s="12">
        <v>0</v>
      </c>
      <c r="L23" s="12">
        <v>520500</v>
      </c>
      <c r="M23" s="12">
        <v>180000</v>
      </c>
      <c r="N23" s="12">
        <v>150000</v>
      </c>
      <c r="O23" s="12">
        <v>850500</v>
      </c>
      <c r="P23" s="12">
        <v>2050000</v>
      </c>
      <c r="Q23" s="12">
        <v>270000</v>
      </c>
      <c r="R23" s="12">
        <v>20000</v>
      </c>
      <c r="S23" s="12">
        <v>2340000</v>
      </c>
      <c r="T23" s="12">
        <v>150000</v>
      </c>
      <c r="U23" s="12">
        <v>1000000</v>
      </c>
      <c r="V23" s="12">
        <v>817900</v>
      </c>
      <c r="W23" s="12">
        <v>1967900</v>
      </c>
      <c r="X23" s="12">
        <v>0</v>
      </c>
      <c r="Y23" s="13"/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1">
        <v>0</v>
      </c>
      <c r="AP23" s="10">
        <v>5158400</v>
      </c>
      <c r="AQ23" s="10">
        <v>0</v>
      </c>
      <c r="AR23" s="10">
        <v>0</v>
      </c>
      <c r="AS23" s="10">
        <v>0</v>
      </c>
      <c r="AT23" s="10">
        <v>520500</v>
      </c>
      <c r="AU23" s="10">
        <v>180000</v>
      </c>
      <c r="AV23" s="10">
        <v>150000</v>
      </c>
      <c r="AW23" s="10">
        <v>2050000</v>
      </c>
      <c r="AX23" s="10">
        <v>270000</v>
      </c>
      <c r="AY23" s="10">
        <v>20000</v>
      </c>
      <c r="AZ23" s="10">
        <v>150000</v>
      </c>
      <c r="BA23" s="10">
        <v>1000000</v>
      </c>
      <c r="BB23" s="10">
        <v>817900</v>
      </c>
    </row>
    <row r="24" spans="1:54" ht="20.5" x14ac:dyDescent="0.25">
      <c r="A24" s="106"/>
      <c r="B24" s="19" t="s">
        <v>17</v>
      </c>
      <c r="C24" s="33" t="s">
        <v>114</v>
      </c>
      <c r="D24" s="32" t="s">
        <v>135</v>
      </c>
      <c r="E24" s="56">
        <v>300100000</v>
      </c>
      <c r="F24" s="55"/>
      <c r="G24" s="18">
        <v>1500300</v>
      </c>
      <c r="H24" s="12">
        <v>0</v>
      </c>
      <c r="I24" s="12">
        <v>0</v>
      </c>
      <c r="J24" s="12">
        <v>0</v>
      </c>
      <c r="K24" s="12">
        <v>0</v>
      </c>
      <c r="L24" s="12">
        <v>260000</v>
      </c>
      <c r="M24" s="12">
        <v>200000</v>
      </c>
      <c r="N24" s="12">
        <v>0</v>
      </c>
      <c r="O24" s="12">
        <v>460000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600000</v>
      </c>
      <c r="V24" s="12">
        <v>440300</v>
      </c>
      <c r="W24" s="12">
        <v>1040300</v>
      </c>
      <c r="X24" s="12">
        <v>0</v>
      </c>
      <c r="Y24" s="13"/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1">
        <v>0</v>
      </c>
      <c r="AP24" s="10">
        <v>1500300</v>
      </c>
      <c r="AQ24" s="10">
        <v>0</v>
      </c>
      <c r="AR24" s="10">
        <v>0</v>
      </c>
      <c r="AS24" s="10">
        <v>0</v>
      </c>
      <c r="AT24" s="10">
        <v>260000</v>
      </c>
      <c r="AU24" s="10">
        <v>200000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600000</v>
      </c>
      <c r="BB24" s="10">
        <v>440300</v>
      </c>
    </row>
    <row r="25" spans="1:54" ht="20.5" x14ac:dyDescent="0.25">
      <c r="A25" s="106"/>
      <c r="B25" s="19" t="s">
        <v>17</v>
      </c>
      <c r="C25" s="33" t="s">
        <v>114</v>
      </c>
      <c r="D25" s="32" t="s">
        <v>134</v>
      </c>
      <c r="E25" s="56">
        <v>300100000</v>
      </c>
      <c r="F25" s="55"/>
      <c r="G25" s="18">
        <v>154000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154000</v>
      </c>
      <c r="V25" s="12">
        <v>0</v>
      </c>
      <c r="W25" s="12">
        <v>154000</v>
      </c>
      <c r="X25" s="12">
        <v>0</v>
      </c>
      <c r="Y25" s="13"/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1">
        <v>0</v>
      </c>
      <c r="AP25" s="10">
        <v>154000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154000</v>
      </c>
      <c r="BB25" s="10">
        <v>0</v>
      </c>
    </row>
    <row r="26" spans="1:54" ht="20.5" x14ac:dyDescent="0.25">
      <c r="A26" s="106"/>
      <c r="B26" s="19" t="s">
        <v>17</v>
      </c>
      <c r="C26" s="33" t="s">
        <v>114</v>
      </c>
      <c r="D26" s="32" t="s">
        <v>133</v>
      </c>
      <c r="E26" s="56">
        <v>300100000</v>
      </c>
      <c r="F26" s="55"/>
      <c r="G26" s="18">
        <v>16067000</v>
      </c>
      <c r="H26" s="12">
        <v>200000</v>
      </c>
      <c r="I26" s="12">
        <v>200000</v>
      </c>
      <c r="J26" s="12">
        <v>388200</v>
      </c>
      <c r="K26" s="12">
        <v>788200</v>
      </c>
      <c r="L26" s="12">
        <v>300000</v>
      </c>
      <c r="M26" s="12">
        <v>500000</v>
      </c>
      <c r="N26" s="12">
        <v>200000</v>
      </c>
      <c r="O26" s="12">
        <v>1000000</v>
      </c>
      <c r="P26" s="12">
        <v>8100000</v>
      </c>
      <c r="Q26" s="12">
        <v>1800000</v>
      </c>
      <c r="R26" s="12">
        <v>1800000</v>
      </c>
      <c r="S26" s="12">
        <v>11700000</v>
      </c>
      <c r="T26" s="12">
        <v>500000</v>
      </c>
      <c r="U26" s="12">
        <v>1000000</v>
      </c>
      <c r="V26" s="12">
        <v>1078800</v>
      </c>
      <c r="W26" s="12">
        <v>2578800</v>
      </c>
      <c r="X26" s="12">
        <v>0</v>
      </c>
      <c r="Y26" s="13"/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1">
        <v>0</v>
      </c>
      <c r="AP26" s="10">
        <v>16067000</v>
      </c>
      <c r="AQ26" s="10">
        <v>200000</v>
      </c>
      <c r="AR26" s="10">
        <v>200000</v>
      </c>
      <c r="AS26" s="10">
        <v>388200</v>
      </c>
      <c r="AT26" s="10">
        <v>300000</v>
      </c>
      <c r="AU26" s="10">
        <v>500000</v>
      </c>
      <c r="AV26" s="10">
        <v>200000</v>
      </c>
      <c r="AW26" s="10">
        <v>8100000</v>
      </c>
      <c r="AX26" s="10">
        <v>1800000</v>
      </c>
      <c r="AY26" s="10">
        <v>1800000</v>
      </c>
      <c r="AZ26" s="10">
        <v>500000</v>
      </c>
      <c r="BA26" s="10">
        <v>1000000</v>
      </c>
      <c r="BB26" s="10">
        <v>1078800</v>
      </c>
    </row>
    <row r="27" spans="1:54" ht="20.5" x14ac:dyDescent="0.25">
      <c r="A27" s="106"/>
      <c r="B27" s="19" t="s">
        <v>17</v>
      </c>
      <c r="C27" s="33" t="s">
        <v>114</v>
      </c>
      <c r="D27" s="32" t="s">
        <v>132</v>
      </c>
      <c r="E27" s="56">
        <v>300100000</v>
      </c>
      <c r="F27" s="55"/>
      <c r="G27" s="18">
        <v>2500000</v>
      </c>
      <c r="H27" s="12">
        <v>14400</v>
      </c>
      <c r="I27" s="12">
        <v>0</v>
      </c>
      <c r="J27" s="12">
        <v>0</v>
      </c>
      <c r="K27" s="12">
        <v>14400</v>
      </c>
      <c r="L27" s="12">
        <v>300000</v>
      </c>
      <c r="M27" s="12">
        <v>200000</v>
      </c>
      <c r="N27" s="12">
        <v>250000</v>
      </c>
      <c r="O27" s="12">
        <v>750000</v>
      </c>
      <c r="P27" s="12">
        <v>100000</v>
      </c>
      <c r="Q27" s="12">
        <v>150000</v>
      </c>
      <c r="R27" s="12">
        <v>350000</v>
      </c>
      <c r="S27" s="12">
        <v>600000</v>
      </c>
      <c r="T27" s="12">
        <v>500000</v>
      </c>
      <c r="U27" s="12">
        <v>275000</v>
      </c>
      <c r="V27" s="12">
        <v>360600</v>
      </c>
      <c r="W27" s="12">
        <v>1135600</v>
      </c>
      <c r="X27" s="12">
        <v>0</v>
      </c>
      <c r="Y27" s="13"/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1">
        <v>0</v>
      </c>
      <c r="AP27" s="10">
        <v>2500000</v>
      </c>
      <c r="AQ27" s="10">
        <v>14400</v>
      </c>
      <c r="AR27" s="10">
        <v>0</v>
      </c>
      <c r="AS27" s="10">
        <v>0</v>
      </c>
      <c r="AT27" s="10">
        <v>300000</v>
      </c>
      <c r="AU27" s="10">
        <v>200000</v>
      </c>
      <c r="AV27" s="10">
        <v>250000</v>
      </c>
      <c r="AW27" s="10">
        <v>100000</v>
      </c>
      <c r="AX27" s="10">
        <v>150000</v>
      </c>
      <c r="AY27" s="10">
        <v>350000</v>
      </c>
      <c r="AZ27" s="10">
        <v>500000</v>
      </c>
      <c r="BA27" s="10">
        <v>275000</v>
      </c>
      <c r="BB27" s="10">
        <v>360600</v>
      </c>
    </row>
    <row r="28" spans="1:54" ht="20.5" x14ac:dyDescent="0.25">
      <c r="A28" s="106"/>
      <c r="B28" s="19" t="s">
        <v>17</v>
      </c>
      <c r="C28" s="33" t="s">
        <v>114</v>
      </c>
      <c r="D28" s="32" t="s">
        <v>131</v>
      </c>
      <c r="E28" s="56">
        <v>300100000</v>
      </c>
      <c r="F28" s="55"/>
      <c r="G28" s="18">
        <v>100000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50000</v>
      </c>
      <c r="O28" s="12">
        <v>50000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50000</v>
      </c>
      <c r="W28" s="12">
        <v>50000</v>
      </c>
      <c r="X28" s="12">
        <v>0</v>
      </c>
      <c r="Y28" s="13"/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1">
        <v>0</v>
      </c>
      <c r="AP28" s="10">
        <v>100000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50000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50000</v>
      </c>
    </row>
    <row r="29" spans="1:54" ht="20.5" x14ac:dyDescent="0.25">
      <c r="A29" s="106"/>
      <c r="B29" s="19" t="s">
        <v>17</v>
      </c>
      <c r="C29" s="33" t="s">
        <v>114</v>
      </c>
      <c r="D29" s="32" t="s">
        <v>130</v>
      </c>
      <c r="E29" s="56">
        <v>300100000</v>
      </c>
      <c r="F29" s="55"/>
      <c r="G29" s="18">
        <v>11750000</v>
      </c>
      <c r="H29" s="12">
        <v>100000</v>
      </c>
      <c r="I29" s="12">
        <v>561300</v>
      </c>
      <c r="J29" s="12">
        <v>600000</v>
      </c>
      <c r="K29" s="12">
        <v>1261300</v>
      </c>
      <c r="L29" s="12">
        <v>0</v>
      </c>
      <c r="M29" s="12">
        <v>0</v>
      </c>
      <c r="N29" s="12">
        <v>0</v>
      </c>
      <c r="O29" s="12">
        <v>0</v>
      </c>
      <c r="P29" s="12">
        <v>2700000</v>
      </c>
      <c r="Q29" s="12">
        <v>1100000</v>
      </c>
      <c r="R29" s="12">
        <v>2000000</v>
      </c>
      <c r="S29" s="12">
        <v>5800000</v>
      </c>
      <c r="T29" s="12">
        <v>1000000</v>
      </c>
      <c r="U29" s="12">
        <v>1000000</v>
      </c>
      <c r="V29" s="12">
        <v>2688700</v>
      </c>
      <c r="W29" s="12">
        <v>4688700</v>
      </c>
      <c r="X29" s="12">
        <v>0</v>
      </c>
      <c r="Y29" s="13"/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1">
        <v>0</v>
      </c>
      <c r="AP29" s="10">
        <v>11750000</v>
      </c>
      <c r="AQ29" s="10">
        <v>100000</v>
      </c>
      <c r="AR29" s="10">
        <v>561300</v>
      </c>
      <c r="AS29" s="10">
        <v>600000</v>
      </c>
      <c r="AT29" s="10">
        <v>0</v>
      </c>
      <c r="AU29" s="10">
        <v>0</v>
      </c>
      <c r="AV29" s="10">
        <v>0</v>
      </c>
      <c r="AW29" s="10">
        <v>2700000</v>
      </c>
      <c r="AX29" s="10">
        <v>1100000</v>
      </c>
      <c r="AY29" s="10">
        <v>2000000</v>
      </c>
      <c r="AZ29" s="10">
        <v>1000000</v>
      </c>
      <c r="BA29" s="10">
        <v>1000000</v>
      </c>
      <c r="BB29" s="10">
        <v>2688700</v>
      </c>
    </row>
    <row r="30" spans="1:54" ht="20.5" x14ac:dyDescent="0.25">
      <c r="A30" s="106"/>
      <c r="B30" s="19" t="s">
        <v>17</v>
      </c>
      <c r="C30" s="33" t="s">
        <v>114</v>
      </c>
      <c r="D30" s="32" t="s">
        <v>129</v>
      </c>
      <c r="E30" s="56">
        <v>300100000</v>
      </c>
      <c r="F30" s="55"/>
      <c r="G30" s="18">
        <v>5700000</v>
      </c>
      <c r="H30" s="12">
        <v>176500</v>
      </c>
      <c r="I30" s="12">
        <v>577000</v>
      </c>
      <c r="J30" s="12">
        <v>200000</v>
      </c>
      <c r="K30" s="12">
        <v>953500</v>
      </c>
      <c r="L30" s="12">
        <v>1700000</v>
      </c>
      <c r="M30" s="12">
        <v>350000</v>
      </c>
      <c r="N30" s="12">
        <v>300000</v>
      </c>
      <c r="O30" s="12">
        <v>2350000</v>
      </c>
      <c r="P30" s="12">
        <v>600000</v>
      </c>
      <c r="Q30" s="12">
        <v>200000</v>
      </c>
      <c r="R30" s="12">
        <v>300000</v>
      </c>
      <c r="S30" s="12">
        <v>1100000</v>
      </c>
      <c r="T30" s="12">
        <v>300000</v>
      </c>
      <c r="U30" s="12">
        <v>500000</v>
      </c>
      <c r="V30" s="12">
        <v>496500</v>
      </c>
      <c r="W30" s="12">
        <v>1296500</v>
      </c>
      <c r="X30" s="12">
        <v>0</v>
      </c>
      <c r="Y30" s="13"/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1">
        <v>0</v>
      </c>
      <c r="AP30" s="10">
        <v>5700000</v>
      </c>
      <c r="AQ30" s="10">
        <v>176500</v>
      </c>
      <c r="AR30" s="10">
        <v>577000</v>
      </c>
      <c r="AS30" s="10">
        <v>200000</v>
      </c>
      <c r="AT30" s="10">
        <v>1700000</v>
      </c>
      <c r="AU30" s="10">
        <v>350000</v>
      </c>
      <c r="AV30" s="10">
        <v>300000</v>
      </c>
      <c r="AW30" s="10">
        <v>600000</v>
      </c>
      <c r="AX30" s="10">
        <v>200000</v>
      </c>
      <c r="AY30" s="10">
        <v>300000</v>
      </c>
      <c r="AZ30" s="10">
        <v>300000</v>
      </c>
      <c r="BA30" s="10">
        <v>500000</v>
      </c>
      <c r="BB30" s="10">
        <v>496500</v>
      </c>
    </row>
    <row r="31" spans="1:54" ht="20.5" x14ac:dyDescent="0.25">
      <c r="A31" s="106"/>
      <c r="B31" s="19" t="s">
        <v>17</v>
      </c>
      <c r="C31" s="33" t="s">
        <v>114</v>
      </c>
      <c r="D31" s="32" t="s">
        <v>128</v>
      </c>
      <c r="E31" s="56">
        <v>300100000</v>
      </c>
      <c r="F31" s="55"/>
      <c r="G31" s="18">
        <v>10160000</v>
      </c>
      <c r="H31" s="12">
        <v>2100000</v>
      </c>
      <c r="I31" s="12">
        <v>94500</v>
      </c>
      <c r="J31" s="12">
        <v>76300</v>
      </c>
      <c r="K31" s="12">
        <v>2270800</v>
      </c>
      <c r="L31" s="12">
        <v>1500000</v>
      </c>
      <c r="M31" s="12">
        <v>200000</v>
      </c>
      <c r="N31" s="12">
        <v>100000</v>
      </c>
      <c r="O31" s="12">
        <v>1800000</v>
      </c>
      <c r="P31" s="12">
        <v>300000</v>
      </c>
      <c r="Q31" s="12">
        <v>1100000</v>
      </c>
      <c r="R31" s="12">
        <v>1000000</v>
      </c>
      <c r="S31" s="12">
        <v>2400000</v>
      </c>
      <c r="T31" s="12">
        <v>1100000</v>
      </c>
      <c r="U31" s="12">
        <v>1100000</v>
      </c>
      <c r="V31" s="12">
        <v>1489200</v>
      </c>
      <c r="W31" s="12">
        <v>3689200</v>
      </c>
      <c r="X31" s="12">
        <v>0</v>
      </c>
      <c r="Y31" s="13"/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1">
        <v>0</v>
      </c>
      <c r="AP31" s="10">
        <v>10160000</v>
      </c>
      <c r="AQ31" s="10">
        <v>2100000</v>
      </c>
      <c r="AR31" s="10">
        <v>94500</v>
      </c>
      <c r="AS31" s="10">
        <v>76300</v>
      </c>
      <c r="AT31" s="10">
        <v>1500000</v>
      </c>
      <c r="AU31" s="10">
        <v>200000</v>
      </c>
      <c r="AV31" s="10">
        <v>100000</v>
      </c>
      <c r="AW31" s="10">
        <v>300000</v>
      </c>
      <c r="AX31" s="10">
        <v>1100000</v>
      </c>
      <c r="AY31" s="10">
        <v>1000000</v>
      </c>
      <c r="AZ31" s="10">
        <v>1100000</v>
      </c>
      <c r="BA31" s="10">
        <v>1100000</v>
      </c>
      <c r="BB31" s="10">
        <v>1489200</v>
      </c>
    </row>
    <row r="32" spans="1:54" ht="20.5" x14ac:dyDescent="0.25">
      <c r="A32" s="106"/>
      <c r="B32" s="19" t="s">
        <v>17</v>
      </c>
      <c r="C32" s="33" t="s">
        <v>114</v>
      </c>
      <c r="D32" s="32" t="s">
        <v>127</v>
      </c>
      <c r="E32" s="56">
        <v>300100000</v>
      </c>
      <c r="F32" s="55"/>
      <c r="G32" s="18">
        <v>3270000</v>
      </c>
      <c r="H32" s="12">
        <v>0</v>
      </c>
      <c r="I32" s="12">
        <v>462500</v>
      </c>
      <c r="J32" s="12">
        <v>500000</v>
      </c>
      <c r="K32" s="12">
        <v>962500</v>
      </c>
      <c r="L32" s="12">
        <v>0</v>
      </c>
      <c r="M32" s="12">
        <v>500000</v>
      </c>
      <c r="N32" s="12">
        <v>0</v>
      </c>
      <c r="O32" s="12">
        <v>500000</v>
      </c>
      <c r="P32" s="12">
        <v>0</v>
      </c>
      <c r="Q32" s="12">
        <v>500000</v>
      </c>
      <c r="R32" s="12">
        <v>500000</v>
      </c>
      <c r="S32" s="12">
        <v>1000000</v>
      </c>
      <c r="T32" s="12">
        <v>0</v>
      </c>
      <c r="U32" s="12">
        <v>640000</v>
      </c>
      <c r="V32" s="12">
        <v>167500</v>
      </c>
      <c r="W32" s="12">
        <v>807500</v>
      </c>
      <c r="X32" s="12">
        <v>0</v>
      </c>
      <c r="Y32" s="13"/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1">
        <v>0</v>
      </c>
      <c r="AP32" s="10">
        <v>3270000</v>
      </c>
      <c r="AQ32" s="10">
        <v>0</v>
      </c>
      <c r="AR32" s="10">
        <v>462500</v>
      </c>
      <c r="AS32" s="10">
        <v>500000</v>
      </c>
      <c r="AT32" s="10">
        <v>0</v>
      </c>
      <c r="AU32" s="10">
        <v>500000</v>
      </c>
      <c r="AV32" s="10">
        <v>0</v>
      </c>
      <c r="AW32" s="10">
        <v>0</v>
      </c>
      <c r="AX32" s="10">
        <v>500000</v>
      </c>
      <c r="AY32" s="10">
        <v>500000</v>
      </c>
      <c r="AZ32" s="10">
        <v>0</v>
      </c>
      <c r="BA32" s="10">
        <v>640000</v>
      </c>
      <c r="BB32" s="10">
        <v>167500</v>
      </c>
    </row>
    <row r="33" spans="1:54" ht="20.5" x14ac:dyDescent="0.25">
      <c r="A33" s="106"/>
      <c r="B33" s="19" t="s">
        <v>17</v>
      </c>
      <c r="C33" s="33" t="s">
        <v>114</v>
      </c>
      <c r="D33" s="32" t="s">
        <v>126</v>
      </c>
      <c r="E33" s="56">
        <v>300100000</v>
      </c>
      <c r="F33" s="55"/>
      <c r="G33" s="18">
        <v>990000</v>
      </c>
      <c r="H33" s="12">
        <v>0</v>
      </c>
      <c r="I33" s="12">
        <v>31383.8</v>
      </c>
      <c r="J33" s="12">
        <v>958616.2</v>
      </c>
      <c r="K33" s="12">
        <v>990000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3"/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1">
        <v>0</v>
      </c>
      <c r="AP33" s="10">
        <v>990000</v>
      </c>
      <c r="AQ33" s="10">
        <v>0</v>
      </c>
      <c r="AR33" s="10">
        <v>31383.8</v>
      </c>
      <c r="AS33" s="10">
        <v>958616.2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</row>
    <row r="34" spans="1:54" ht="20.5" x14ac:dyDescent="0.25">
      <c r="A34" s="106"/>
      <c r="B34" s="19" t="s">
        <v>17</v>
      </c>
      <c r="C34" s="33" t="s">
        <v>114</v>
      </c>
      <c r="D34" s="32" t="s">
        <v>125</v>
      </c>
      <c r="E34" s="56">
        <v>300100000</v>
      </c>
      <c r="F34" s="55"/>
      <c r="G34" s="18">
        <v>14730000</v>
      </c>
      <c r="H34" s="12">
        <v>0</v>
      </c>
      <c r="I34" s="12">
        <v>0</v>
      </c>
      <c r="J34" s="12">
        <v>4500000</v>
      </c>
      <c r="K34" s="12">
        <v>4500000</v>
      </c>
      <c r="L34" s="12">
        <v>2000000</v>
      </c>
      <c r="M34" s="12">
        <v>1000000</v>
      </c>
      <c r="N34" s="12">
        <v>2000000</v>
      </c>
      <c r="O34" s="12">
        <v>5000000</v>
      </c>
      <c r="P34" s="12">
        <v>1000000</v>
      </c>
      <c r="Q34" s="12">
        <v>500000</v>
      </c>
      <c r="R34" s="12">
        <v>500000</v>
      </c>
      <c r="S34" s="12">
        <v>2000000</v>
      </c>
      <c r="T34" s="12">
        <v>1000000</v>
      </c>
      <c r="U34" s="12">
        <v>1000000</v>
      </c>
      <c r="V34" s="12">
        <v>1230000</v>
      </c>
      <c r="W34" s="12">
        <v>3230000</v>
      </c>
      <c r="X34" s="12">
        <v>0</v>
      </c>
      <c r="Y34" s="13"/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1">
        <v>0</v>
      </c>
      <c r="AP34" s="10">
        <v>14730000</v>
      </c>
      <c r="AQ34" s="10">
        <v>0</v>
      </c>
      <c r="AR34" s="10">
        <v>0</v>
      </c>
      <c r="AS34" s="10">
        <v>4500000</v>
      </c>
      <c r="AT34" s="10">
        <v>2000000</v>
      </c>
      <c r="AU34" s="10">
        <v>1000000</v>
      </c>
      <c r="AV34" s="10">
        <v>2000000</v>
      </c>
      <c r="AW34" s="10">
        <v>1000000</v>
      </c>
      <c r="AX34" s="10">
        <v>500000</v>
      </c>
      <c r="AY34" s="10">
        <v>500000</v>
      </c>
      <c r="AZ34" s="10">
        <v>1000000</v>
      </c>
      <c r="BA34" s="10">
        <v>1000000</v>
      </c>
      <c r="BB34" s="10">
        <v>1230000</v>
      </c>
    </row>
    <row r="35" spans="1:54" ht="20.5" x14ac:dyDescent="0.25">
      <c r="A35" s="106"/>
      <c r="B35" s="19" t="s">
        <v>17</v>
      </c>
      <c r="C35" s="33" t="s">
        <v>114</v>
      </c>
      <c r="D35" s="32" t="s">
        <v>124</v>
      </c>
      <c r="E35" s="56">
        <v>300100000</v>
      </c>
      <c r="F35" s="55"/>
      <c r="G35" s="18">
        <v>50000</v>
      </c>
      <c r="H35" s="12">
        <v>0</v>
      </c>
      <c r="I35" s="12">
        <v>10000</v>
      </c>
      <c r="J35" s="12">
        <v>0</v>
      </c>
      <c r="K35" s="12">
        <v>10000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25000</v>
      </c>
      <c r="S35" s="12">
        <v>25000</v>
      </c>
      <c r="T35" s="12">
        <v>0</v>
      </c>
      <c r="U35" s="12">
        <v>0</v>
      </c>
      <c r="V35" s="12">
        <v>15000</v>
      </c>
      <c r="W35" s="12">
        <v>15000</v>
      </c>
      <c r="X35" s="12">
        <v>0</v>
      </c>
      <c r="Y35" s="13"/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1">
        <v>0</v>
      </c>
      <c r="AP35" s="10">
        <v>50000</v>
      </c>
      <c r="AQ35" s="10">
        <v>0</v>
      </c>
      <c r="AR35" s="10">
        <v>10000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25000</v>
      </c>
      <c r="AZ35" s="10">
        <v>0</v>
      </c>
      <c r="BA35" s="10">
        <v>0</v>
      </c>
      <c r="BB35" s="10">
        <v>15000</v>
      </c>
    </row>
    <row r="36" spans="1:54" ht="20.5" x14ac:dyDescent="0.25">
      <c r="A36" s="106"/>
      <c r="B36" s="19" t="s">
        <v>17</v>
      </c>
      <c r="C36" s="33" t="s">
        <v>114</v>
      </c>
      <c r="D36" s="32" t="s">
        <v>123</v>
      </c>
      <c r="E36" s="56">
        <v>300100000</v>
      </c>
      <c r="F36" s="55"/>
      <c r="G36" s="18">
        <v>264257600</v>
      </c>
      <c r="H36" s="12">
        <v>2500000</v>
      </c>
      <c r="I36" s="12">
        <v>1813500</v>
      </c>
      <c r="J36" s="12">
        <v>10381000</v>
      </c>
      <c r="K36" s="12">
        <v>14694500</v>
      </c>
      <c r="L36" s="12">
        <v>95000000</v>
      </c>
      <c r="M36" s="12">
        <v>14000000</v>
      </c>
      <c r="N36" s="12">
        <v>7000000</v>
      </c>
      <c r="O36" s="12">
        <v>116000000</v>
      </c>
      <c r="P36" s="12">
        <v>45000000</v>
      </c>
      <c r="Q36" s="12">
        <v>5000000</v>
      </c>
      <c r="R36" s="12">
        <v>7000000</v>
      </c>
      <c r="S36" s="12">
        <v>57000000</v>
      </c>
      <c r="T36" s="12">
        <v>47000000</v>
      </c>
      <c r="U36" s="12">
        <v>10000000</v>
      </c>
      <c r="V36" s="12">
        <v>19563100</v>
      </c>
      <c r="W36" s="12">
        <v>76563100</v>
      </c>
      <c r="X36" s="12">
        <v>0</v>
      </c>
      <c r="Y36" s="13"/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1">
        <v>0</v>
      </c>
      <c r="AP36" s="10">
        <v>264257600</v>
      </c>
      <c r="AQ36" s="10">
        <v>2500000</v>
      </c>
      <c r="AR36" s="10">
        <v>1813500</v>
      </c>
      <c r="AS36" s="10">
        <v>10381000</v>
      </c>
      <c r="AT36" s="10">
        <v>95000000</v>
      </c>
      <c r="AU36" s="10">
        <v>14000000</v>
      </c>
      <c r="AV36" s="10">
        <v>7000000</v>
      </c>
      <c r="AW36" s="10">
        <v>45000000</v>
      </c>
      <c r="AX36" s="10">
        <v>5000000</v>
      </c>
      <c r="AY36" s="10">
        <v>7000000</v>
      </c>
      <c r="AZ36" s="10">
        <v>47000000</v>
      </c>
      <c r="BA36" s="10">
        <v>10000000</v>
      </c>
      <c r="BB36" s="10">
        <v>19563100</v>
      </c>
    </row>
    <row r="37" spans="1:54" ht="20.5" x14ac:dyDescent="0.25">
      <c r="A37" s="106"/>
      <c r="B37" s="19" t="s">
        <v>17</v>
      </c>
      <c r="C37" s="33" t="s">
        <v>114</v>
      </c>
      <c r="D37" s="32" t="s">
        <v>122</v>
      </c>
      <c r="E37" s="56">
        <v>300100000</v>
      </c>
      <c r="F37" s="55"/>
      <c r="G37" s="18">
        <v>70000</v>
      </c>
      <c r="H37" s="12">
        <v>0</v>
      </c>
      <c r="I37" s="12">
        <v>0</v>
      </c>
      <c r="J37" s="12">
        <v>37000</v>
      </c>
      <c r="K37" s="12">
        <v>37000</v>
      </c>
      <c r="L37" s="12">
        <v>33000</v>
      </c>
      <c r="M37" s="12">
        <v>0</v>
      </c>
      <c r="N37" s="12">
        <v>0</v>
      </c>
      <c r="O37" s="12">
        <v>33000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3"/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1">
        <v>0</v>
      </c>
      <c r="AP37" s="10">
        <v>70000</v>
      </c>
      <c r="AQ37" s="10">
        <v>0</v>
      </c>
      <c r="AR37" s="10">
        <v>0</v>
      </c>
      <c r="AS37" s="10">
        <v>37000</v>
      </c>
      <c r="AT37" s="10">
        <v>33000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</row>
    <row r="38" spans="1:54" ht="20.5" x14ac:dyDescent="0.25">
      <c r="A38" s="106"/>
      <c r="B38" s="19" t="s">
        <v>17</v>
      </c>
      <c r="C38" s="33" t="s">
        <v>114</v>
      </c>
      <c r="D38" s="32" t="s">
        <v>121</v>
      </c>
      <c r="E38" s="56">
        <v>300100000</v>
      </c>
      <c r="F38" s="55"/>
      <c r="G38" s="18">
        <v>35262400</v>
      </c>
      <c r="H38" s="12">
        <v>0</v>
      </c>
      <c r="I38" s="12">
        <v>1121800</v>
      </c>
      <c r="J38" s="12">
        <v>4126000</v>
      </c>
      <c r="K38" s="12">
        <v>5247800</v>
      </c>
      <c r="L38" s="12">
        <v>10378200</v>
      </c>
      <c r="M38" s="12">
        <v>3000000</v>
      </c>
      <c r="N38" s="12">
        <v>0</v>
      </c>
      <c r="O38" s="12">
        <v>13378200</v>
      </c>
      <c r="P38" s="12">
        <v>6000000</v>
      </c>
      <c r="Q38" s="12">
        <v>1000000</v>
      </c>
      <c r="R38" s="12">
        <v>0</v>
      </c>
      <c r="S38" s="12">
        <v>7000000</v>
      </c>
      <c r="T38" s="12">
        <v>6000000</v>
      </c>
      <c r="U38" s="12">
        <v>800000</v>
      </c>
      <c r="V38" s="12">
        <v>2836400</v>
      </c>
      <c r="W38" s="12">
        <v>9636400</v>
      </c>
      <c r="X38" s="12">
        <v>0</v>
      </c>
      <c r="Y38" s="13"/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1">
        <v>0</v>
      </c>
      <c r="AP38" s="10">
        <v>35262400</v>
      </c>
      <c r="AQ38" s="10">
        <v>0</v>
      </c>
      <c r="AR38" s="10">
        <v>1121800</v>
      </c>
      <c r="AS38" s="10">
        <v>4126000</v>
      </c>
      <c r="AT38" s="10">
        <v>10378200</v>
      </c>
      <c r="AU38" s="10">
        <v>3000000</v>
      </c>
      <c r="AV38" s="10">
        <v>0</v>
      </c>
      <c r="AW38" s="10">
        <v>6000000</v>
      </c>
      <c r="AX38" s="10">
        <v>1000000</v>
      </c>
      <c r="AY38" s="10">
        <v>0</v>
      </c>
      <c r="AZ38" s="10">
        <v>6000000</v>
      </c>
      <c r="BA38" s="10">
        <v>800000</v>
      </c>
      <c r="BB38" s="10">
        <v>2836400</v>
      </c>
    </row>
    <row r="39" spans="1:54" ht="20.5" x14ac:dyDescent="0.25">
      <c r="A39" s="106"/>
      <c r="B39" s="19" t="s">
        <v>17</v>
      </c>
      <c r="C39" s="33" t="s">
        <v>114</v>
      </c>
      <c r="D39" s="32" t="s">
        <v>120</v>
      </c>
      <c r="E39" s="56">
        <v>300100000</v>
      </c>
      <c r="F39" s="55"/>
      <c r="G39" s="18">
        <v>10000</v>
      </c>
      <c r="H39" s="12">
        <v>0</v>
      </c>
      <c r="I39" s="12">
        <v>0</v>
      </c>
      <c r="J39" s="12">
        <v>0</v>
      </c>
      <c r="K39" s="12">
        <v>0</v>
      </c>
      <c r="L39" s="12">
        <v>7300</v>
      </c>
      <c r="M39" s="12">
        <v>0</v>
      </c>
      <c r="N39" s="12">
        <v>0</v>
      </c>
      <c r="O39" s="12">
        <v>7300</v>
      </c>
      <c r="P39" s="12">
        <v>0</v>
      </c>
      <c r="Q39" s="12">
        <v>0</v>
      </c>
      <c r="R39" s="12">
        <v>2000</v>
      </c>
      <c r="S39" s="12">
        <v>2000</v>
      </c>
      <c r="T39" s="12">
        <v>0</v>
      </c>
      <c r="U39" s="12">
        <v>0</v>
      </c>
      <c r="V39" s="12">
        <v>700</v>
      </c>
      <c r="W39" s="12">
        <v>700</v>
      </c>
      <c r="X39" s="12">
        <v>0</v>
      </c>
      <c r="Y39" s="13"/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1">
        <v>0</v>
      </c>
      <c r="AP39" s="10">
        <v>10000</v>
      </c>
      <c r="AQ39" s="10">
        <v>0</v>
      </c>
      <c r="AR39" s="10">
        <v>0</v>
      </c>
      <c r="AS39" s="10">
        <v>0</v>
      </c>
      <c r="AT39" s="10">
        <v>7300</v>
      </c>
      <c r="AU39" s="10">
        <v>0</v>
      </c>
      <c r="AV39" s="10">
        <v>0</v>
      </c>
      <c r="AW39" s="10">
        <v>0</v>
      </c>
      <c r="AX39" s="10">
        <v>0</v>
      </c>
      <c r="AY39" s="10">
        <v>2000</v>
      </c>
      <c r="AZ39" s="10">
        <v>0</v>
      </c>
      <c r="BA39" s="10">
        <v>0</v>
      </c>
      <c r="BB39" s="10">
        <v>700</v>
      </c>
    </row>
    <row r="40" spans="1:54" ht="20.5" x14ac:dyDescent="0.25">
      <c r="A40" s="106"/>
      <c r="B40" s="19" t="s">
        <v>17</v>
      </c>
      <c r="C40" s="33" t="s">
        <v>114</v>
      </c>
      <c r="D40" s="32" t="s">
        <v>119</v>
      </c>
      <c r="E40" s="56">
        <v>300100000</v>
      </c>
      <c r="F40" s="55"/>
      <c r="G40" s="18">
        <v>24436500</v>
      </c>
      <c r="H40" s="12">
        <v>0</v>
      </c>
      <c r="I40" s="12">
        <v>0</v>
      </c>
      <c r="J40" s="12">
        <v>18100000</v>
      </c>
      <c r="K40" s="12">
        <v>18100000</v>
      </c>
      <c r="L40" s="12">
        <v>0</v>
      </c>
      <c r="M40" s="12">
        <v>250000</v>
      </c>
      <c r="N40" s="12">
        <v>1000000</v>
      </c>
      <c r="O40" s="12">
        <v>1250000</v>
      </c>
      <c r="P40" s="12">
        <v>1550000</v>
      </c>
      <c r="Q40" s="12">
        <v>1700000</v>
      </c>
      <c r="R40" s="12">
        <v>918250</v>
      </c>
      <c r="S40" s="12">
        <v>4168250</v>
      </c>
      <c r="T40" s="12">
        <v>918250</v>
      </c>
      <c r="U40" s="12">
        <v>0</v>
      </c>
      <c r="V40" s="12">
        <v>0</v>
      </c>
      <c r="W40" s="12">
        <v>918250</v>
      </c>
      <c r="X40" s="12">
        <v>0</v>
      </c>
      <c r="Y40" s="13"/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1">
        <v>0</v>
      </c>
      <c r="AP40" s="10">
        <v>24436500</v>
      </c>
      <c r="AQ40" s="10">
        <v>0</v>
      </c>
      <c r="AR40" s="10">
        <v>0</v>
      </c>
      <c r="AS40" s="10">
        <v>18100000</v>
      </c>
      <c r="AT40" s="10">
        <v>0</v>
      </c>
      <c r="AU40" s="10">
        <v>250000</v>
      </c>
      <c r="AV40" s="10">
        <v>1000000</v>
      </c>
      <c r="AW40" s="10">
        <v>1550000</v>
      </c>
      <c r="AX40" s="10">
        <v>1700000</v>
      </c>
      <c r="AY40" s="10">
        <v>918250</v>
      </c>
      <c r="AZ40" s="10">
        <v>918250</v>
      </c>
      <c r="BA40" s="10">
        <v>0</v>
      </c>
      <c r="BB40" s="10">
        <v>0</v>
      </c>
    </row>
    <row r="41" spans="1:54" ht="20.5" x14ac:dyDescent="0.25">
      <c r="A41" s="106"/>
      <c r="B41" s="19" t="s">
        <v>17</v>
      </c>
      <c r="C41" s="33" t="s">
        <v>114</v>
      </c>
      <c r="D41" s="32" t="s">
        <v>118</v>
      </c>
      <c r="E41" s="56">
        <v>300100000</v>
      </c>
      <c r="F41" s="55"/>
      <c r="G41" s="18">
        <v>59000000</v>
      </c>
      <c r="H41" s="12">
        <v>0</v>
      </c>
      <c r="I41" s="12">
        <v>376400</v>
      </c>
      <c r="J41" s="12">
        <v>386900</v>
      </c>
      <c r="K41" s="12">
        <v>763300</v>
      </c>
      <c r="L41" s="12">
        <v>14000000</v>
      </c>
      <c r="M41" s="12">
        <v>300000</v>
      </c>
      <c r="N41" s="12">
        <v>300000</v>
      </c>
      <c r="O41" s="12">
        <v>14600000</v>
      </c>
      <c r="P41" s="12">
        <v>6000000</v>
      </c>
      <c r="Q41" s="12">
        <v>1500000</v>
      </c>
      <c r="R41" s="12">
        <v>2500000</v>
      </c>
      <c r="S41" s="12">
        <v>10000000</v>
      </c>
      <c r="T41" s="12">
        <v>3500000</v>
      </c>
      <c r="U41" s="12">
        <v>600000</v>
      </c>
      <c r="V41" s="12">
        <v>29536700</v>
      </c>
      <c r="W41" s="12">
        <v>33636700</v>
      </c>
      <c r="X41" s="12">
        <v>0</v>
      </c>
      <c r="Y41" s="13"/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1">
        <v>0</v>
      </c>
      <c r="AP41" s="10">
        <v>59000000</v>
      </c>
      <c r="AQ41" s="10">
        <v>0</v>
      </c>
      <c r="AR41" s="10">
        <v>376400</v>
      </c>
      <c r="AS41" s="10">
        <v>386900</v>
      </c>
      <c r="AT41" s="10">
        <v>14000000</v>
      </c>
      <c r="AU41" s="10">
        <v>300000</v>
      </c>
      <c r="AV41" s="10">
        <v>300000</v>
      </c>
      <c r="AW41" s="10">
        <v>6000000</v>
      </c>
      <c r="AX41" s="10">
        <v>1500000</v>
      </c>
      <c r="AY41" s="10">
        <v>2500000</v>
      </c>
      <c r="AZ41" s="10">
        <v>3500000</v>
      </c>
      <c r="BA41" s="10">
        <v>600000</v>
      </c>
      <c r="BB41" s="10">
        <v>29536700</v>
      </c>
    </row>
    <row r="42" spans="1:54" ht="20.5" x14ac:dyDescent="0.25">
      <c r="A42" s="106"/>
      <c r="B42" s="19" t="s">
        <v>17</v>
      </c>
      <c r="C42" s="33" t="s">
        <v>114</v>
      </c>
      <c r="D42" s="32" t="s">
        <v>117</v>
      </c>
      <c r="E42" s="56">
        <v>300100000</v>
      </c>
      <c r="F42" s="55"/>
      <c r="G42" s="18">
        <v>8078400</v>
      </c>
      <c r="H42" s="12">
        <v>0</v>
      </c>
      <c r="I42" s="12">
        <v>65000</v>
      </c>
      <c r="J42" s="12">
        <v>1800000</v>
      </c>
      <c r="K42" s="12">
        <v>1865000</v>
      </c>
      <c r="L42" s="12">
        <v>2300000</v>
      </c>
      <c r="M42" s="12">
        <v>0</v>
      </c>
      <c r="N42" s="12">
        <v>0</v>
      </c>
      <c r="O42" s="12">
        <v>2300000</v>
      </c>
      <c r="P42" s="12">
        <v>1700000</v>
      </c>
      <c r="Q42" s="12">
        <v>0</v>
      </c>
      <c r="R42" s="12">
        <v>78400</v>
      </c>
      <c r="S42" s="12">
        <v>1778400</v>
      </c>
      <c r="T42" s="12">
        <v>1500000</v>
      </c>
      <c r="U42" s="12">
        <v>100000</v>
      </c>
      <c r="V42" s="12">
        <v>535000</v>
      </c>
      <c r="W42" s="12">
        <v>2135000</v>
      </c>
      <c r="X42" s="12">
        <v>0</v>
      </c>
      <c r="Y42" s="13"/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1">
        <v>0</v>
      </c>
      <c r="AP42" s="10">
        <v>8078400</v>
      </c>
      <c r="AQ42" s="10">
        <v>0</v>
      </c>
      <c r="AR42" s="10">
        <v>65000</v>
      </c>
      <c r="AS42" s="10">
        <v>1800000</v>
      </c>
      <c r="AT42" s="10">
        <v>2300000</v>
      </c>
      <c r="AU42" s="10">
        <v>0</v>
      </c>
      <c r="AV42" s="10">
        <v>0</v>
      </c>
      <c r="AW42" s="10">
        <v>1700000</v>
      </c>
      <c r="AX42" s="10">
        <v>0</v>
      </c>
      <c r="AY42" s="10">
        <v>78400</v>
      </c>
      <c r="AZ42" s="10">
        <v>1500000</v>
      </c>
      <c r="BA42" s="10">
        <v>100000</v>
      </c>
      <c r="BB42" s="10">
        <v>535000</v>
      </c>
    </row>
    <row r="43" spans="1:54" ht="20.5" x14ac:dyDescent="0.25">
      <c r="A43" s="106"/>
      <c r="B43" s="19" t="s">
        <v>17</v>
      </c>
      <c r="C43" s="33" t="s">
        <v>114</v>
      </c>
      <c r="D43" s="32" t="s">
        <v>116</v>
      </c>
      <c r="E43" s="56">
        <v>300100000</v>
      </c>
      <c r="F43" s="55"/>
      <c r="G43" s="18">
        <v>38046000</v>
      </c>
      <c r="H43" s="12">
        <v>2500000</v>
      </c>
      <c r="I43" s="12">
        <v>3000000</v>
      </c>
      <c r="J43" s="12">
        <v>5200000</v>
      </c>
      <c r="K43" s="12">
        <v>10700000</v>
      </c>
      <c r="L43" s="12">
        <v>400000</v>
      </c>
      <c r="M43" s="12">
        <v>2500000</v>
      </c>
      <c r="N43" s="12">
        <v>3000000</v>
      </c>
      <c r="O43" s="12">
        <v>5900000</v>
      </c>
      <c r="P43" s="12">
        <v>3600000</v>
      </c>
      <c r="Q43" s="12">
        <v>4500000</v>
      </c>
      <c r="R43" s="12">
        <v>3100000</v>
      </c>
      <c r="S43" s="12">
        <v>11200000</v>
      </c>
      <c r="T43" s="12">
        <v>5100000</v>
      </c>
      <c r="U43" s="12">
        <v>2046000</v>
      </c>
      <c r="V43" s="12">
        <v>3100000</v>
      </c>
      <c r="W43" s="12">
        <v>10246000</v>
      </c>
      <c r="X43" s="12">
        <v>0</v>
      </c>
      <c r="Y43" s="13"/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1">
        <v>0</v>
      </c>
      <c r="AP43" s="10">
        <v>38046000</v>
      </c>
      <c r="AQ43" s="10">
        <v>2500000</v>
      </c>
      <c r="AR43" s="10">
        <v>3000000</v>
      </c>
      <c r="AS43" s="10">
        <v>5200000</v>
      </c>
      <c r="AT43" s="10">
        <v>400000</v>
      </c>
      <c r="AU43" s="10">
        <v>2500000</v>
      </c>
      <c r="AV43" s="10">
        <v>3000000</v>
      </c>
      <c r="AW43" s="10">
        <v>3600000</v>
      </c>
      <c r="AX43" s="10">
        <v>4500000</v>
      </c>
      <c r="AY43" s="10">
        <v>3100000</v>
      </c>
      <c r="AZ43" s="10">
        <v>5100000</v>
      </c>
      <c r="BA43" s="10">
        <v>2046000</v>
      </c>
      <c r="BB43" s="10">
        <v>3100000</v>
      </c>
    </row>
    <row r="44" spans="1:54" ht="20.5" x14ac:dyDescent="0.25">
      <c r="A44" s="106"/>
      <c r="B44" s="19" t="s">
        <v>17</v>
      </c>
      <c r="C44" s="33" t="s">
        <v>114</v>
      </c>
      <c r="D44" s="32" t="s">
        <v>115</v>
      </c>
      <c r="E44" s="56">
        <v>300100000</v>
      </c>
      <c r="F44" s="55"/>
      <c r="G44" s="18">
        <v>500000</v>
      </c>
      <c r="H44" s="12">
        <v>0</v>
      </c>
      <c r="I44" s="12">
        <v>0</v>
      </c>
      <c r="J44" s="12">
        <v>57000</v>
      </c>
      <c r="K44" s="12">
        <v>57000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250000</v>
      </c>
      <c r="R44" s="12">
        <v>0</v>
      </c>
      <c r="S44" s="12">
        <v>250000</v>
      </c>
      <c r="T44" s="12">
        <v>80000</v>
      </c>
      <c r="U44" s="12">
        <v>113000</v>
      </c>
      <c r="V44" s="12">
        <v>0</v>
      </c>
      <c r="W44" s="12">
        <v>193000</v>
      </c>
      <c r="X44" s="12">
        <v>0</v>
      </c>
      <c r="Y44" s="13"/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1">
        <v>0</v>
      </c>
      <c r="AP44" s="10">
        <v>500000</v>
      </c>
      <c r="AQ44" s="10">
        <v>0</v>
      </c>
      <c r="AR44" s="10">
        <v>0</v>
      </c>
      <c r="AS44" s="10">
        <v>57000</v>
      </c>
      <c r="AT44" s="10">
        <v>0</v>
      </c>
      <c r="AU44" s="10">
        <v>0</v>
      </c>
      <c r="AV44" s="10">
        <v>0</v>
      </c>
      <c r="AW44" s="10">
        <v>0</v>
      </c>
      <c r="AX44" s="10">
        <v>250000</v>
      </c>
      <c r="AY44" s="10">
        <v>0</v>
      </c>
      <c r="AZ44" s="10">
        <v>80000</v>
      </c>
      <c r="BA44" s="10">
        <v>113000</v>
      </c>
      <c r="BB44" s="10">
        <v>0</v>
      </c>
    </row>
    <row r="45" spans="1:54" ht="19.5" customHeight="1" x14ac:dyDescent="0.25">
      <c r="A45" s="106"/>
      <c r="B45" s="23" t="s">
        <v>113</v>
      </c>
      <c r="C45" s="23"/>
      <c r="D45" s="23"/>
      <c r="E45" s="23"/>
      <c r="F45" s="23"/>
      <c r="G45" s="7">
        <v>0</v>
      </c>
      <c r="H45" s="22">
        <v>0</v>
      </c>
      <c r="I45" s="22">
        <v>0</v>
      </c>
      <c r="J45" s="7">
        <v>0</v>
      </c>
      <c r="K45" s="15">
        <v>0</v>
      </c>
      <c r="L45" s="22">
        <v>0</v>
      </c>
      <c r="M45" s="22">
        <v>0</v>
      </c>
      <c r="N45" s="7">
        <v>0</v>
      </c>
      <c r="O45" s="15">
        <v>0</v>
      </c>
      <c r="P45" s="22">
        <v>0</v>
      </c>
      <c r="Q45" s="22">
        <v>0</v>
      </c>
      <c r="R45" s="7">
        <v>0</v>
      </c>
      <c r="S45" s="15">
        <v>0</v>
      </c>
      <c r="T45" s="22">
        <v>0</v>
      </c>
      <c r="U45" s="22">
        <v>0</v>
      </c>
      <c r="V45" s="7">
        <v>0</v>
      </c>
      <c r="W45" s="14">
        <v>0</v>
      </c>
      <c r="X45" s="12">
        <v>0</v>
      </c>
      <c r="Y45" s="13"/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1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</row>
    <row r="46" spans="1:54" ht="28" customHeight="1" x14ac:dyDescent="0.25">
      <c r="A46" s="106"/>
      <c r="B46" s="23" t="s">
        <v>112</v>
      </c>
      <c r="C46" s="23"/>
      <c r="D46" s="23"/>
      <c r="E46" s="23"/>
      <c r="F46" s="23"/>
      <c r="G46" s="7">
        <v>1539000</v>
      </c>
      <c r="H46" s="22">
        <v>95420</v>
      </c>
      <c r="I46" s="22">
        <v>167220</v>
      </c>
      <c r="J46" s="7">
        <v>175970</v>
      </c>
      <c r="K46" s="15">
        <v>438610</v>
      </c>
      <c r="L46" s="22">
        <v>212080</v>
      </c>
      <c r="M46" s="22">
        <v>52400</v>
      </c>
      <c r="N46" s="7">
        <v>77410</v>
      </c>
      <c r="O46" s="15">
        <v>341890</v>
      </c>
      <c r="P46" s="22">
        <v>135550</v>
      </c>
      <c r="Q46" s="22">
        <v>111000</v>
      </c>
      <c r="R46" s="7">
        <v>118250</v>
      </c>
      <c r="S46" s="15">
        <v>364800</v>
      </c>
      <c r="T46" s="22">
        <v>80500</v>
      </c>
      <c r="U46" s="22">
        <v>60350</v>
      </c>
      <c r="V46" s="7">
        <v>252850</v>
      </c>
      <c r="W46" s="14">
        <v>393700</v>
      </c>
      <c r="X46" s="12">
        <v>0</v>
      </c>
      <c r="Y46" s="13"/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1">
        <v>0</v>
      </c>
      <c r="AP46" s="10">
        <v>1539000</v>
      </c>
      <c r="AQ46" s="10">
        <v>95420</v>
      </c>
      <c r="AR46" s="10">
        <v>167220</v>
      </c>
      <c r="AS46" s="10">
        <v>175970</v>
      </c>
      <c r="AT46" s="10">
        <v>212080</v>
      </c>
      <c r="AU46" s="10">
        <v>52400</v>
      </c>
      <c r="AV46" s="10">
        <v>77410</v>
      </c>
      <c r="AW46" s="10">
        <v>135550</v>
      </c>
      <c r="AX46" s="10">
        <v>111000</v>
      </c>
      <c r="AY46" s="10">
        <v>118250</v>
      </c>
      <c r="AZ46" s="10">
        <v>80500</v>
      </c>
      <c r="BA46" s="10">
        <v>60350</v>
      </c>
      <c r="BB46" s="10">
        <v>252850</v>
      </c>
    </row>
    <row r="47" spans="1:54" ht="20.5" x14ac:dyDescent="0.25">
      <c r="A47" s="106"/>
      <c r="B47" s="19" t="s">
        <v>17</v>
      </c>
      <c r="C47" s="33" t="s">
        <v>70</v>
      </c>
      <c r="D47" s="32" t="s">
        <v>111</v>
      </c>
      <c r="E47" s="56">
        <v>300100000</v>
      </c>
      <c r="F47" s="55"/>
      <c r="G47" s="18">
        <v>10000</v>
      </c>
      <c r="H47" s="21">
        <v>0</v>
      </c>
      <c r="I47" s="21">
        <v>0</v>
      </c>
      <c r="J47" s="21">
        <v>0</v>
      </c>
      <c r="K47" s="12">
        <v>0</v>
      </c>
      <c r="L47" s="21">
        <v>0</v>
      </c>
      <c r="M47" s="21">
        <v>0</v>
      </c>
      <c r="N47" s="21">
        <v>0</v>
      </c>
      <c r="O47" s="12">
        <v>0</v>
      </c>
      <c r="P47" s="21">
        <v>0</v>
      </c>
      <c r="Q47" s="21">
        <v>0</v>
      </c>
      <c r="R47" s="21">
        <v>0</v>
      </c>
      <c r="S47" s="12">
        <v>0</v>
      </c>
      <c r="T47" s="21">
        <v>0</v>
      </c>
      <c r="U47" s="21">
        <v>0</v>
      </c>
      <c r="V47" s="21">
        <v>10000</v>
      </c>
      <c r="W47" s="12">
        <v>10000</v>
      </c>
      <c r="X47" s="12">
        <v>0</v>
      </c>
      <c r="Y47" s="13"/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1">
        <v>0</v>
      </c>
      <c r="AP47" s="10">
        <v>10000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10000</v>
      </c>
    </row>
    <row r="48" spans="1:54" ht="20.5" x14ac:dyDescent="0.25">
      <c r="A48" s="106"/>
      <c r="B48" s="19" t="s">
        <v>17</v>
      </c>
      <c r="C48" s="33" t="s">
        <v>70</v>
      </c>
      <c r="D48" s="32" t="s">
        <v>110</v>
      </c>
      <c r="E48" s="56">
        <v>300100000</v>
      </c>
      <c r="F48" s="55"/>
      <c r="G48" s="18">
        <v>5000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5000</v>
      </c>
      <c r="W48" s="12">
        <v>5000</v>
      </c>
      <c r="X48" s="12">
        <v>0</v>
      </c>
      <c r="Y48" s="13"/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1">
        <v>0</v>
      </c>
      <c r="AP48" s="10">
        <v>5000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5000</v>
      </c>
    </row>
    <row r="49" spans="1:54" ht="20.5" x14ac:dyDescent="0.25">
      <c r="A49" s="106"/>
      <c r="B49" s="19" t="s">
        <v>17</v>
      </c>
      <c r="C49" s="33" t="s">
        <v>70</v>
      </c>
      <c r="D49" s="32" t="s">
        <v>109</v>
      </c>
      <c r="E49" s="56">
        <v>300100000</v>
      </c>
      <c r="F49" s="55"/>
      <c r="G49" s="18">
        <v>32000</v>
      </c>
      <c r="H49" s="12">
        <v>0</v>
      </c>
      <c r="I49" s="12">
        <v>0</v>
      </c>
      <c r="J49" s="12">
        <v>0</v>
      </c>
      <c r="K49" s="12">
        <v>0</v>
      </c>
      <c r="L49" s="12">
        <v>1400</v>
      </c>
      <c r="M49" s="12">
        <v>2500</v>
      </c>
      <c r="N49" s="12">
        <v>0</v>
      </c>
      <c r="O49" s="12">
        <v>3900</v>
      </c>
      <c r="P49" s="12">
        <v>0</v>
      </c>
      <c r="Q49" s="12">
        <v>0</v>
      </c>
      <c r="R49" s="12">
        <v>10000</v>
      </c>
      <c r="S49" s="12">
        <v>10000</v>
      </c>
      <c r="T49" s="12">
        <v>3000</v>
      </c>
      <c r="U49" s="12">
        <v>1000</v>
      </c>
      <c r="V49" s="12">
        <v>14100</v>
      </c>
      <c r="W49" s="12">
        <v>18100</v>
      </c>
      <c r="X49" s="12">
        <v>0</v>
      </c>
      <c r="Y49" s="13"/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1">
        <v>0</v>
      </c>
      <c r="AP49" s="10">
        <v>32000</v>
      </c>
      <c r="AQ49" s="10">
        <v>0</v>
      </c>
      <c r="AR49" s="10">
        <v>0</v>
      </c>
      <c r="AS49" s="10">
        <v>0</v>
      </c>
      <c r="AT49" s="10">
        <v>1400</v>
      </c>
      <c r="AU49" s="10">
        <v>2500</v>
      </c>
      <c r="AV49" s="10">
        <v>0</v>
      </c>
      <c r="AW49" s="10">
        <v>0</v>
      </c>
      <c r="AX49" s="10">
        <v>0</v>
      </c>
      <c r="AY49" s="10">
        <v>10000</v>
      </c>
      <c r="AZ49" s="10">
        <v>3000</v>
      </c>
      <c r="BA49" s="10">
        <v>1000</v>
      </c>
      <c r="BB49" s="10">
        <v>14100</v>
      </c>
    </row>
    <row r="50" spans="1:54" ht="20.5" x14ac:dyDescent="0.25">
      <c r="A50" s="106"/>
      <c r="B50" s="19" t="s">
        <v>17</v>
      </c>
      <c r="C50" s="33" t="s">
        <v>70</v>
      </c>
      <c r="D50" s="32" t="s">
        <v>108</v>
      </c>
      <c r="E50" s="56">
        <v>300100000</v>
      </c>
      <c r="F50" s="55"/>
      <c r="G50" s="18">
        <v>4500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4500</v>
      </c>
      <c r="W50" s="12">
        <v>4500</v>
      </c>
      <c r="X50" s="12">
        <v>0</v>
      </c>
      <c r="Y50" s="13"/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1">
        <v>0</v>
      </c>
      <c r="AP50" s="10">
        <v>4500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4500</v>
      </c>
    </row>
    <row r="51" spans="1:54" ht="20.5" x14ac:dyDescent="0.25">
      <c r="A51" s="106"/>
      <c r="B51" s="19" t="s">
        <v>17</v>
      </c>
      <c r="C51" s="33" t="s">
        <v>70</v>
      </c>
      <c r="D51" s="32" t="s">
        <v>107</v>
      </c>
      <c r="E51" s="56">
        <v>300100000</v>
      </c>
      <c r="F51" s="55"/>
      <c r="G51" s="18">
        <v>50000</v>
      </c>
      <c r="H51" s="12">
        <v>2000</v>
      </c>
      <c r="I51" s="12">
        <v>7500</v>
      </c>
      <c r="J51" s="12">
        <v>4500</v>
      </c>
      <c r="K51" s="12">
        <v>14000</v>
      </c>
      <c r="L51" s="12">
        <v>6500</v>
      </c>
      <c r="M51" s="12">
        <v>5000</v>
      </c>
      <c r="N51" s="12">
        <v>2000</v>
      </c>
      <c r="O51" s="12">
        <v>13500</v>
      </c>
      <c r="P51" s="12">
        <v>2500</v>
      </c>
      <c r="Q51" s="12">
        <v>5000</v>
      </c>
      <c r="R51" s="12">
        <v>4500</v>
      </c>
      <c r="S51" s="12">
        <v>12000</v>
      </c>
      <c r="T51" s="12">
        <v>5000</v>
      </c>
      <c r="U51" s="12">
        <v>800</v>
      </c>
      <c r="V51" s="12">
        <v>4700</v>
      </c>
      <c r="W51" s="12">
        <v>10500</v>
      </c>
      <c r="X51" s="12">
        <v>0</v>
      </c>
      <c r="Y51" s="13"/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1">
        <v>0</v>
      </c>
      <c r="AP51" s="10">
        <v>50000</v>
      </c>
      <c r="AQ51" s="10">
        <v>2000</v>
      </c>
      <c r="AR51" s="10">
        <v>7500</v>
      </c>
      <c r="AS51" s="10">
        <v>4500</v>
      </c>
      <c r="AT51" s="10">
        <v>6500</v>
      </c>
      <c r="AU51" s="10">
        <v>5000</v>
      </c>
      <c r="AV51" s="10">
        <v>2000</v>
      </c>
      <c r="AW51" s="10">
        <v>2500</v>
      </c>
      <c r="AX51" s="10">
        <v>5000</v>
      </c>
      <c r="AY51" s="10">
        <v>4500</v>
      </c>
      <c r="AZ51" s="10">
        <v>5000</v>
      </c>
      <c r="BA51" s="10">
        <v>800</v>
      </c>
      <c r="BB51" s="10">
        <v>4700</v>
      </c>
    </row>
    <row r="52" spans="1:54" ht="20.5" x14ac:dyDescent="0.25">
      <c r="A52" s="106"/>
      <c r="B52" s="19" t="s">
        <v>17</v>
      </c>
      <c r="C52" s="33" t="s">
        <v>70</v>
      </c>
      <c r="D52" s="32" t="s">
        <v>106</v>
      </c>
      <c r="E52" s="56">
        <v>300100000</v>
      </c>
      <c r="F52" s="55"/>
      <c r="G52" s="18">
        <v>8500</v>
      </c>
      <c r="H52" s="12">
        <v>0</v>
      </c>
      <c r="I52" s="12">
        <v>0</v>
      </c>
      <c r="J52" s="12">
        <v>2000</v>
      </c>
      <c r="K52" s="12">
        <v>2000</v>
      </c>
      <c r="L52" s="12">
        <v>500</v>
      </c>
      <c r="M52" s="12">
        <v>0</v>
      </c>
      <c r="N52" s="12">
        <v>0</v>
      </c>
      <c r="O52" s="12">
        <v>500</v>
      </c>
      <c r="P52" s="12">
        <v>1000</v>
      </c>
      <c r="Q52" s="12">
        <v>4500</v>
      </c>
      <c r="R52" s="12">
        <v>500</v>
      </c>
      <c r="S52" s="12">
        <v>6000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3"/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1">
        <v>0</v>
      </c>
      <c r="AP52" s="10">
        <v>8500</v>
      </c>
      <c r="AQ52" s="10">
        <v>0</v>
      </c>
      <c r="AR52" s="10">
        <v>0</v>
      </c>
      <c r="AS52" s="10">
        <v>2000</v>
      </c>
      <c r="AT52" s="10">
        <v>500</v>
      </c>
      <c r="AU52" s="10">
        <v>0</v>
      </c>
      <c r="AV52" s="10">
        <v>0</v>
      </c>
      <c r="AW52" s="10">
        <v>1000</v>
      </c>
      <c r="AX52" s="10">
        <v>4500</v>
      </c>
      <c r="AY52" s="10">
        <v>500</v>
      </c>
      <c r="AZ52" s="10">
        <v>0</v>
      </c>
      <c r="BA52" s="10">
        <v>0</v>
      </c>
      <c r="BB52" s="10">
        <v>0</v>
      </c>
    </row>
    <row r="53" spans="1:54" ht="20.5" x14ac:dyDescent="0.25">
      <c r="A53" s="106"/>
      <c r="B53" s="19" t="s">
        <v>17</v>
      </c>
      <c r="C53" s="33" t="s">
        <v>70</v>
      </c>
      <c r="D53" s="32" t="s">
        <v>105</v>
      </c>
      <c r="E53" s="56">
        <v>300100000</v>
      </c>
      <c r="F53" s="55"/>
      <c r="G53" s="18">
        <v>9000</v>
      </c>
      <c r="H53" s="12">
        <v>0</v>
      </c>
      <c r="I53" s="12">
        <v>0</v>
      </c>
      <c r="J53" s="12">
        <v>0</v>
      </c>
      <c r="K53" s="12">
        <v>0</v>
      </c>
      <c r="L53" s="12">
        <v>4500</v>
      </c>
      <c r="M53" s="12">
        <v>0</v>
      </c>
      <c r="N53" s="12">
        <v>0</v>
      </c>
      <c r="O53" s="12">
        <v>4500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2500</v>
      </c>
      <c r="V53" s="12">
        <v>2000</v>
      </c>
      <c r="W53" s="12">
        <v>4500</v>
      </c>
      <c r="X53" s="12">
        <v>0</v>
      </c>
      <c r="Y53" s="13"/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1">
        <v>0</v>
      </c>
      <c r="AP53" s="10">
        <v>9000</v>
      </c>
      <c r="AQ53" s="10">
        <v>0</v>
      </c>
      <c r="AR53" s="10">
        <v>0</v>
      </c>
      <c r="AS53" s="10">
        <v>0</v>
      </c>
      <c r="AT53" s="10">
        <v>4500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2500</v>
      </c>
      <c r="BB53" s="10">
        <v>2000</v>
      </c>
    </row>
    <row r="54" spans="1:54" ht="20.5" x14ac:dyDescent="0.25">
      <c r="A54" s="106"/>
      <c r="B54" s="19" t="s">
        <v>17</v>
      </c>
      <c r="C54" s="33" t="s">
        <v>70</v>
      </c>
      <c r="D54" s="32" t="s">
        <v>104</v>
      </c>
      <c r="E54" s="56">
        <v>300100000</v>
      </c>
      <c r="F54" s="55"/>
      <c r="G54" s="18">
        <v>2100</v>
      </c>
      <c r="H54" s="12">
        <v>0</v>
      </c>
      <c r="I54" s="12">
        <v>250</v>
      </c>
      <c r="J54" s="12">
        <v>0</v>
      </c>
      <c r="K54" s="12">
        <v>250</v>
      </c>
      <c r="L54" s="12">
        <v>900</v>
      </c>
      <c r="M54" s="12">
        <v>0</v>
      </c>
      <c r="N54" s="12">
        <v>150</v>
      </c>
      <c r="O54" s="12">
        <v>1050</v>
      </c>
      <c r="P54" s="12">
        <v>250</v>
      </c>
      <c r="Q54" s="12">
        <v>200</v>
      </c>
      <c r="R54" s="12">
        <v>350</v>
      </c>
      <c r="S54" s="12">
        <v>800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3"/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1">
        <v>0</v>
      </c>
      <c r="AP54" s="10">
        <v>2100</v>
      </c>
      <c r="AQ54" s="10">
        <v>0</v>
      </c>
      <c r="AR54" s="10">
        <v>250</v>
      </c>
      <c r="AS54" s="10">
        <v>0</v>
      </c>
      <c r="AT54" s="10">
        <v>900</v>
      </c>
      <c r="AU54" s="10">
        <v>0</v>
      </c>
      <c r="AV54" s="10">
        <v>150</v>
      </c>
      <c r="AW54" s="10">
        <v>250</v>
      </c>
      <c r="AX54" s="10">
        <v>200</v>
      </c>
      <c r="AY54" s="10">
        <v>350</v>
      </c>
      <c r="AZ54" s="10">
        <v>0</v>
      </c>
      <c r="BA54" s="10">
        <v>0</v>
      </c>
      <c r="BB54" s="10">
        <v>0</v>
      </c>
    </row>
    <row r="55" spans="1:54" ht="20.5" x14ac:dyDescent="0.25">
      <c r="A55" s="106"/>
      <c r="B55" s="19" t="s">
        <v>17</v>
      </c>
      <c r="C55" s="33" t="s">
        <v>70</v>
      </c>
      <c r="D55" s="32" t="s">
        <v>103</v>
      </c>
      <c r="E55" s="56">
        <v>300100000</v>
      </c>
      <c r="F55" s="55"/>
      <c r="G55" s="18">
        <v>36500</v>
      </c>
      <c r="H55" s="12">
        <v>0</v>
      </c>
      <c r="I55" s="12">
        <v>0</v>
      </c>
      <c r="J55" s="12">
        <v>0</v>
      </c>
      <c r="K55" s="12">
        <v>0</v>
      </c>
      <c r="L55" s="12">
        <v>8900</v>
      </c>
      <c r="M55" s="12">
        <v>0</v>
      </c>
      <c r="N55" s="12">
        <v>0</v>
      </c>
      <c r="O55" s="12">
        <v>8900</v>
      </c>
      <c r="P55" s="12">
        <v>0</v>
      </c>
      <c r="Q55" s="12">
        <v>11200</v>
      </c>
      <c r="R55" s="12">
        <v>0</v>
      </c>
      <c r="S55" s="12">
        <v>11200</v>
      </c>
      <c r="T55" s="12">
        <v>0</v>
      </c>
      <c r="U55" s="12">
        <v>900</v>
      </c>
      <c r="V55" s="12">
        <v>15500</v>
      </c>
      <c r="W55" s="12">
        <v>16400</v>
      </c>
      <c r="X55" s="12">
        <v>0</v>
      </c>
      <c r="Y55" s="13"/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1">
        <v>0</v>
      </c>
      <c r="AP55" s="10">
        <v>36500</v>
      </c>
      <c r="AQ55" s="10">
        <v>0</v>
      </c>
      <c r="AR55" s="10">
        <v>0</v>
      </c>
      <c r="AS55" s="10">
        <v>0</v>
      </c>
      <c r="AT55" s="10">
        <v>8900</v>
      </c>
      <c r="AU55" s="10">
        <v>0</v>
      </c>
      <c r="AV55" s="10">
        <v>0</v>
      </c>
      <c r="AW55" s="10">
        <v>0</v>
      </c>
      <c r="AX55" s="10">
        <v>11200</v>
      </c>
      <c r="AY55" s="10">
        <v>0</v>
      </c>
      <c r="AZ55" s="10">
        <v>0</v>
      </c>
      <c r="BA55" s="10">
        <v>900</v>
      </c>
      <c r="BB55" s="10">
        <v>15500</v>
      </c>
    </row>
    <row r="56" spans="1:54" ht="20.5" x14ac:dyDescent="0.25">
      <c r="A56" s="106"/>
      <c r="B56" s="19" t="s">
        <v>17</v>
      </c>
      <c r="C56" s="33" t="s">
        <v>70</v>
      </c>
      <c r="D56" s="32" t="s">
        <v>102</v>
      </c>
      <c r="E56" s="56">
        <v>300100000</v>
      </c>
      <c r="F56" s="55"/>
      <c r="G56" s="18">
        <v>36400</v>
      </c>
      <c r="H56" s="12">
        <v>0</v>
      </c>
      <c r="I56" s="12">
        <v>1000</v>
      </c>
      <c r="J56" s="12">
        <v>0</v>
      </c>
      <c r="K56" s="12">
        <v>1000</v>
      </c>
      <c r="L56" s="12">
        <v>14000</v>
      </c>
      <c r="M56" s="12">
        <v>1500</v>
      </c>
      <c r="N56" s="12">
        <v>2000</v>
      </c>
      <c r="O56" s="12">
        <v>17500</v>
      </c>
      <c r="P56" s="12">
        <v>1500</v>
      </c>
      <c r="Q56" s="12">
        <v>500</v>
      </c>
      <c r="R56" s="12">
        <v>500</v>
      </c>
      <c r="S56" s="12">
        <v>2500</v>
      </c>
      <c r="T56" s="12">
        <v>0</v>
      </c>
      <c r="U56" s="12">
        <v>0</v>
      </c>
      <c r="V56" s="12">
        <v>15400</v>
      </c>
      <c r="W56" s="12">
        <v>15400</v>
      </c>
      <c r="X56" s="12">
        <v>0</v>
      </c>
      <c r="Y56" s="13"/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1">
        <v>0</v>
      </c>
      <c r="AP56" s="10">
        <v>36400</v>
      </c>
      <c r="AQ56" s="10">
        <v>0</v>
      </c>
      <c r="AR56" s="10">
        <v>1000</v>
      </c>
      <c r="AS56" s="10">
        <v>0</v>
      </c>
      <c r="AT56" s="10">
        <v>14000</v>
      </c>
      <c r="AU56" s="10">
        <v>1500</v>
      </c>
      <c r="AV56" s="10">
        <v>2000</v>
      </c>
      <c r="AW56" s="10">
        <v>1500</v>
      </c>
      <c r="AX56" s="10">
        <v>500</v>
      </c>
      <c r="AY56" s="10">
        <v>500</v>
      </c>
      <c r="AZ56" s="10">
        <v>0</v>
      </c>
      <c r="BA56" s="10">
        <v>0</v>
      </c>
      <c r="BB56" s="10">
        <v>15400</v>
      </c>
    </row>
    <row r="57" spans="1:54" ht="20.5" x14ac:dyDescent="0.25">
      <c r="A57" s="106"/>
      <c r="B57" s="19" t="s">
        <v>17</v>
      </c>
      <c r="C57" s="33" t="s">
        <v>70</v>
      </c>
      <c r="D57" s="32" t="s">
        <v>101</v>
      </c>
      <c r="E57" s="56">
        <v>300100000</v>
      </c>
      <c r="F57" s="55"/>
      <c r="G57" s="18">
        <v>42000</v>
      </c>
      <c r="H57" s="12">
        <v>2000</v>
      </c>
      <c r="I57" s="12">
        <v>0</v>
      </c>
      <c r="J57" s="12">
        <v>550</v>
      </c>
      <c r="K57" s="12">
        <v>2550</v>
      </c>
      <c r="L57" s="12">
        <v>7700</v>
      </c>
      <c r="M57" s="12">
        <v>1200</v>
      </c>
      <c r="N57" s="12">
        <v>5500</v>
      </c>
      <c r="O57" s="12">
        <v>14400</v>
      </c>
      <c r="P57" s="12">
        <v>2000</v>
      </c>
      <c r="Q57" s="12">
        <v>1250</v>
      </c>
      <c r="R57" s="12">
        <v>3000</v>
      </c>
      <c r="S57" s="12">
        <v>6250</v>
      </c>
      <c r="T57" s="12">
        <v>3000</v>
      </c>
      <c r="U57" s="12">
        <v>1500</v>
      </c>
      <c r="V57" s="12">
        <v>14300</v>
      </c>
      <c r="W57" s="12">
        <v>18800</v>
      </c>
      <c r="X57" s="12">
        <v>0</v>
      </c>
      <c r="Y57" s="13"/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1">
        <v>0</v>
      </c>
      <c r="AP57" s="10">
        <v>42000</v>
      </c>
      <c r="AQ57" s="10">
        <v>2000</v>
      </c>
      <c r="AR57" s="10">
        <v>0</v>
      </c>
      <c r="AS57" s="10">
        <v>550</v>
      </c>
      <c r="AT57" s="10">
        <v>7700</v>
      </c>
      <c r="AU57" s="10">
        <v>1200</v>
      </c>
      <c r="AV57" s="10">
        <v>5500</v>
      </c>
      <c r="AW57" s="10">
        <v>2000</v>
      </c>
      <c r="AX57" s="10">
        <v>1250</v>
      </c>
      <c r="AY57" s="10">
        <v>3000</v>
      </c>
      <c r="AZ57" s="10">
        <v>3000</v>
      </c>
      <c r="BA57" s="10">
        <v>1500</v>
      </c>
      <c r="BB57" s="10">
        <v>14300</v>
      </c>
    </row>
    <row r="58" spans="1:54" ht="20.5" x14ac:dyDescent="0.25">
      <c r="A58" s="106"/>
      <c r="B58" s="19" t="s">
        <v>17</v>
      </c>
      <c r="C58" s="33" t="s">
        <v>70</v>
      </c>
      <c r="D58" s="32" t="s">
        <v>100</v>
      </c>
      <c r="E58" s="56">
        <v>300100000</v>
      </c>
      <c r="F58" s="55"/>
      <c r="G58" s="18">
        <v>1000</v>
      </c>
      <c r="H58" s="12">
        <v>0</v>
      </c>
      <c r="I58" s="12">
        <v>0</v>
      </c>
      <c r="J58" s="12">
        <v>0</v>
      </c>
      <c r="K58" s="12">
        <v>0</v>
      </c>
      <c r="L58" s="12">
        <v>1000</v>
      </c>
      <c r="M58" s="12">
        <v>0</v>
      </c>
      <c r="N58" s="12">
        <v>0</v>
      </c>
      <c r="O58" s="12">
        <v>1000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3"/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1">
        <v>0</v>
      </c>
      <c r="AP58" s="10">
        <v>1000</v>
      </c>
      <c r="AQ58" s="10">
        <v>0</v>
      </c>
      <c r="AR58" s="10">
        <v>0</v>
      </c>
      <c r="AS58" s="10">
        <v>0</v>
      </c>
      <c r="AT58" s="10">
        <v>1000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</row>
    <row r="59" spans="1:54" ht="20.5" x14ac:dyDescent="0.25">
      <c r="A59" s="106"/>
      <c r="B59" s="19" t="s">
        <v>17</v>
      </c>
      <c r="C59" s="33" t="s">
        <v>70</v>
      </c>
      <c r="D59" s="32" t="s">
        <v>99</v>
      </c>
      <c r="E59" s="56">
        <v>300100000</v>
      </c>
      <c r="F59" s="55"/>
      <c r="G59" s="18">
        <v>2000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2000</v>
      </c>
      <c r="R59" s="12">
        <v>0</v>
      </c>
      <c r="S59" s="12">
        <v>2000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3"/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1">
        <v>0</v>
      </c>
      <c r="AP59" s="10">
        <v>2000</v>
      </c>
      <c r="AQ59" s="10">
        <v>0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2000</v>
      </c>
      <c r="AY59" s="10">
        <v>0</v>
      </c>
      <c r="AZ59" s="10">
        <v>0</v>
      </c>
      <c r="BA59" s="10">
        <v>0</v>
      </c>
      <c r="BB59" s="10">
        <v>0</v>
      </c>
    </row>
    <row r="60" spans="1:54" ht="20.5" x14ac:dyDescent="0.25">
      <c r="A60" s="106"/>
      <c r="B60" s="19" t="s">
        <v>17</v>
      </c>
      <c r="C60" s="33" t="s">
        <v>70</v>
      </c>
      <c r="D60" s="32" t="s">
        <v>98</v>
      </c>
      <c r="E60" s="56">
        <v>300100000</v>
      </c>
      <c r="F60" s="55"/>
      <c r="G60" s="18">
        <v>2000</v>
      </c>
      <c r="H60" s="12">
        <v>0</v>
      </c>
      <c r="I60" s="12">
        <v>500</v>
      </c>
      <c r="J60" s="12">
        <v>750</v>
      </c>
      <c r="K60" s="12">
        <v>1250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750</v>
      </c>
      <c r="R60" s="12">
        <v>0</v>
      </c>
      <c r="S60" s="12">
        <v>750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3"/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1">
        <v>0</v>
      </c>
      <c r="AP60" s="10">
        <v>2000</v>
      </c>
      <c r="AQ60" s="10">
        <v>0</v>
      </c>
      <c r="AR60" s="10">
        <v>500</v>
      </c>
      <c r="AS60" s="10">
        <v>750</v>
      </c>
      <c r="AT60" s="10">
        <v>0</v>
      </c>
      <c r="AU60" s="10">
        <v>0</v>
      </c>
      <c r="AV60" s="10">
        <v>0</v>
      </c>
      <c r="AW60" s="10">
        <v>0</v>
      </c>
      <c r="AX60" s="10">
        <v>750</v>
      </c>
      <c r="AY60" s="10">
        <v>0</v>
      </c>
      <c r="AZ60" s="10">
        <v>0</v>
      </c>
      <c r="BA60" s="10">
        <v>0</v>
      </c>
      <c r="BB60" s="10">
        <v>0</v>
      </c>
    </row>
    <row r="61" spans="1:54" ht="20.5" x14ac:dyDescent="0.25">
      <c r="A61" s="106"/>
      <c r="B61" s="19" t="s">
        <v>17</v>
      </c>
      <c r="C61" s="33" t="s">
        <v>70</v>
      </c>
      <c r="D61" s="32" t="s">
        <v>97</v>
      </c>
      <c r="E61" s="56">
        <v>300100000</v>
      </c>
      <c r="F61" s="55"/>
      <c r="G61" s="18">
        <v>9000</v>
      </c>
      <c r="H61" s="12">
        <v>0</v>
      </c>
      <c r="I61" s="12">
        <v>0</v>
      </c>
      <c r="J61" s="12">
        <v>0</v>
      </c>
      <c r="K61" s="12">
        <v>0</v>
      </c>
      <c r="L61" s="12">
        <v>2500</v>
      </c>
      <c r="M61" s="12">
        <v>0</v>
      </c>
      <c r="N61" s="12">
        <v>0</v>
      </c>
      <c r="O61" s="12">
        <v>2500</v>
      </c>
      <c r="P61" s="12">
        <v>1500</v>
      </c>
      <c r="Q61" s="12">
        <v>0</v>
      </c>
      <c r="R61" s="12">
        <v>0</v>
      </c>
      <c r="S61" s="12">
        <v>1500</v>
      </c>
      <c r="T61" s="12">
        <v>2500</v>
      </c>
      <c r="U61" s="12">
        <v>0</v>
      </c>
      <c r="V61" s="12">
        <v>2500</v>
      </c>
      <c r="W61" s="12">
        <v>5000</v>
      </c>
      <c r="X61" s="12">
        <v>0</v>
      </c>
      <c r="Y61" s="13"/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1">
        <v>0</v>
      </c>
      <c r="AP61" s="10">
        <v>9000</v>
      </c>
      <c r="AQ61" s="10">
        <v>0</v>
      </c>
      <c r="AR61" s="10">
        <v>0</v>
      </c>
      <c r="AS61" s="10">
        <v>0</v>
      </c>
      <c r="AT61" s="10">
        <v>2500</v>
      </c>
      <c r="AU61" s="10">
        <v>0</v>
      </c>
      <c r="AV61" s="10">
        <v>0</v>
      </c>
      <c r="AW61" s="10">
        <v>1500</v>
      </c>
      <c r="AX61" s="10">
        <v>0</v>
      </c>
      <c r="AY61" s="10">
        <v>0</v>
      </c>
      <c r="AZ61" s="10">
        <v>2500</v>
      </c>
      <c r="BA61" s="10">
        <v>0</v>
      </c>
      <c r="BB61" s="10">
        <v>2500</v>
      </c>
    </row>
    <row r="62" spans="1:54" ht="20.5" x14ac:dyDescent="0.25">
      <c r="A62" s="106"/>
      <c r="B62" s="19" t="s">
        <v>17</v>
      </c>
      <c r="C62" s="33" t="s">
        <v>70</v>
      </c>
      <c r="D62" s="32" t="s">
        <v>96</v>
      </c>
      <c r="E62" s="56">
        <v>300100000</v>
      </c>
      <c r="F62" s="55"/>
      <c r="G62" s="18">
        <v>63000</v>
      </c>
      <c r="H62" s="12">
        <v>1660</v>
      </c>
      <c r="I62" s="12">
        <v>0</v>
      </c>
      <c r="J62" s="12">
        <v>2000</v>
      </c>
      <c r="K62" s="12">
        <v>3660</v>
      </c>
      <c r="L62" s="12">
        <v>6000</v>
      </c>
      <c r="M62" s="12">
        <v>9000</v>
      </c>
      <c r="N62" s="12">
        <v>9500</v>
      </c>
      <c r="O62" s="12">
        <v>24500</v>
      </c>
      <c r="P62" s="12">
        <v>6000</v>
      </c>
      <c r="Q62" s="12">
        <v>10400</v>
      </c>
      <c r="R62" s="12">
        <v>4500</v>
      </c>
      <c r="S62" s="12">
        <v>20900</v>
      </c>
      <c r="T62" s="12">
        <v>3000</v>
      </c>
      <c r="U62" s="12">
        <v>4000</v>
      </c>
      <c r="V62" s="12">
        <v>6940</v>
      </c>
      <c r="W62" s="12">
        <v>13940</v>
      </c>
      <c r="X62" s="12">
        <v>0</v>
      </c>
      <c r="Y62" s="13"/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1">
        <v>0</v>
      </c>
      <c r="AP62" s="10">
        <v>63000</v>
      </c>
      <c r="AQ62" s="10">
        <v>1660</v>
      </c>
      <c r="AR62" s="10">
        <v>0</v>
      </c>
      <c r="AS62" s="10">
        <v>2000</v>
      </c>
      <c r="AT62" s="10">
        <v>6000</v>
      </c>
      <c r="AU62" s="10">
        <v>9000</v>
      </c>
      <c r="AV62" s="10">
        <v>9500</v>
      </c>
      <c r="AW62" s="10">
        <v>6000</v>
      </c>
      <c r="AX62" s="10">
        <v>10400</v>
      </c>
      <c r="AY62" s="10">
        <v>4500</v>
      </c>
      <c r="AZ62" s="10">
        <v>3000</v>
      </c>
      <c r="BA62" s="10">
        <v>4000</v>
      </c>
      <c r="BB62" s="10">
        <v>6940</v>
      </c>
    </row>
    <row r="63" spans="1:54" ht="20.5" x14ac:dyDescent="0.25">
      <c r="A63" s="106"/>
      <c r="B63" s="19" t="s">
        <v>17</v>
      </c>
      <c r="C63" s="33" t="s">
        <v>70</v>
      </c>
      <c r="D63" s="32" t="s">
        <v>95</v>
      </c>
      <c r="E63" s="56">
        <v>300100000</v>
      </c>
      <c r="F63" s="55"/>
      <c r="G63" s="18">
        <v>60000</v>
      </c>
      <c r="H63" s="12">
        <v>10000</v>
      </c>
      <c r="I63" s="12">
        <v>0</v>
      </c>
      <c r="J63" s="12">
        <v>21000</v>
      </c>
      <c r="K63" s="12">
        <v>31000</v>
      </c>
      <c r="L63" s="12">
        <v>0</v>
      </c>
      <c r="M63" s="12">
        <v>0</v>
      </c>
      <c r="N63" s="12">
        <v>5000</v>
      </c>
      <c r="O63" s="12">
        <v>5000</v>
      </c>
      <c r="P63" s="12">
        <v>5000</v>
      </c>
      <c r="Q63" s="12">
        <v>0</v>
      </c>
      <c r="R63" s="12">
        <v>9000</v>
      </c>
      <c r="S63" s="12">
        <v>14000</v>
      </c>
      <c r="T63" s="12">
        <v>5000</v>
      </c>
      <c r="U63" s="12">
        <v>0</v>
      </c>
      <c r="V63" s="12">
        <v>5000</v>
      </c>
      <c r="W63" s="12">
        <v>10000</v>
      </c>
      <c r="X63" s="12">
        <v>0</v>
      </c>
      <c r="Y63" s="13"/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1">
        <v>0</v>
      </c>
      <c r="AP63" s="10">
        <v>60000</v>
      </c>
      <c r="AQ63" s="10">
        <v>10000</v>
      </c>
      <c r="AR63" s="10">
        <v>0</v>
      </c>
      <c r="AS63" s="10">
        <v>21000</v>
      </c>
      <c r="AT63" s="10">
        <v>0</v>
      </c>
      <c r="AU63" s="10">
        <v>0</v>
      </c>
      <c r="AV63" s="10">
        <v>5000</v>
      </c>
      <c r="AW63" s="10">
        <v>5000</v>
      </c>
      <c r="AX63" s="10">
        <v>0</v>
      </c>
      <c r="AY63" s="10">
        <v>9000</v>
      </c>
      <c r="AZ63" s="10">
        <v>5000</v>
      </c>
      <c r="BA63" s="10">
        <v>0</v>
      </c>
      <c r="BB63" s="10">
        <v>5000</v>
      </c>
    </row>
    <row r="64" spans="1:54" ht="20.5" x14ac:dyDescent="0.25">
      <c r="A64" s="106"/>
      <c r="B64" s="19" t="s">
        <v>17</v>
      </c>
      <c r="C64" s="33" t="s">
        <v>70</v>
      </c>
      <c r="D64" s="32" t="s">
        <v>94</v>
      </c>
      <c r="E64" s="56">
        <v>300100000</v>
      </c>
      <c r="F64" s="55"/>
      <c r="G64" s="18">
        <v>10000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10000</v>
      </c>
      <c r="S64" s="12">
        <v>10000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3"/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1">
        <v>0</v>
      </c>
      <c r="AP64" s="10">
        <v>10000</v>
      </c>
      <c r="AQ64" s="10">
        <v>0</v>
      </c>
      <c r="AR64" s="10">
        <v>0</v>
      </c>
      <c r="AS64" s="10">
        <v>0</v>
      </c>
      <c r="AT64" s="10">
        <v>0</v>
      </c>
      <c r="AU64" s="10">
        <v>0</v>
      </c>
      <c r="AV64" s="10">
        <v>0</v>
      </c>
      <c r="AW64" s="10">
        <v>0</v>
      </c>
      <c r="AX64" s="10">
        <v>0</v>
      </c>
      <c r="AY64" s="10">
        <v>10000</v>
      </c>
      <c r="AZ64" s="10">
        <v>0</v>
      </c>
      <c r="BA64" s="10">
        <v>0</v>
      </c>
      <c r="BB64" s="10">
        <v>0</v>
      </c>
    </row>
    <row r="65" spans="1:54" ht="20.5" x14ac:dyDescent="0.25">
      <c r="A65" s="106"/>
      <c r="B65" s="19" t="s">
        <v>17</v>
      </c>
      <c r="C65" s="33" t="s">
        <v>70</v>
      </c>
      <c r="D65" s="32" t="s">
        <v>93</v>
      </c>
      <c r="E65" s="56">
        <v>300100000</v>
      </c>
      <c r="F65" s="55"/>
      <c r="G65" s="18">
        <v>30000</v>
      </c>
      <c r="H65" s="12">
        <v>0</v>
      </c>
      <c r="I65" s="12">
        <v>15000</v>
      </c>
      <c r="J65" s="12">
        <v>0</v>
      </c>
      <c r="K65" s="12">
        <v>15000</v>
      </c>
      <c r="L65" s="12">
        <v>15000</v>
      </c>
      <c r="M65" s="12">
        <v>0</v>
      </c>
      <c r="N65" s="12">
        <v>0</v>
      </c>
      <c r="O65" s="12">
        <v>15000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3"/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1">
        <v>0</v>
      </c>
      <c r="AP65" s="10">
        <v>30000</v>
      </c>
      <c r="AQ65" s="10">
        <v>0</v>
      </c>
      <c r="AR65" s="10">
        <v>15000</v>
      </c>
      <c r="AS65" s="10">
        <v>0</v>
      </c>
      <c r="AT65" s="10">
        <v>15000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10">
        <v>0</v>
      </c>
    </row>
    <row r="66" spans="1:54" ht="20.5" x14ac:dyDescent="0.25">
      <c r="A66" s="106"/>
      <c r="B66" s="19" t="s">
        <v>17</v>
      </c>
      <c r="C66" s="33" t="s">
        <v>70</v>
      </c>
      <c r="D66" s="32" t="s">
        <v>92</v>
      </c>
      <c r="E66" s="56">
        <v>300100000</v>
      </c>
      <c r="F66" s="55"/>
      <c r="G66" s="18">
        <v>76500</v>
      </c>
      <c r="H66" s="12">
        <v>6760</v>
      </c>
      <c r="I66" s="12">
        <v>3240</v>
      </c>
      <c r="J66" s="12">
        <v>8500</v>
      </c>
      <c r="K66" s="12">
        <v>18500</v>
      </c>
      <c r="L66" s="12">
        <v>7800</v>
      </c>
      <c r="M66" s="12">
        <v>8000</v>
      </c>
      <c r="N66" s="12">
        <v>9460</v>
      </c>
      <c r="O66" s="12">
        <v>25260</v>
      </c>
      <c r="P66" s="12">
        <v>7800</v>
      </c>
      <c r="Q66" s="12">
        <v>6500</v>
      </c>
      <c r="R66" s="12">
        <v>6000</v>
      </c>
      <c r="S66" s="12">
        <v>20300</v>
      </c>
      <c r="T66" s="12">
        <v>4000</v>
      </c>
      <c r="U66" s="12">
        <v>4500</v>
      </c>
      <c r="V66" s="12">
        <v>3940</v>
      </c>
      <c r="W66" s="12">
        <v>12440</v>
      </c>
      <c r="X66" s="12">
        <v>0</v>
      </c>
      <c r="Y66" s="13"/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1">
        <v>0</v>
      </c>
      <c r="AP66" s="10">
        <v>76500</v>
      </c>
      <c r="AQ66" s="10">
        <v>6760</v>
      </c>
      <c r="AR66" s="10">
        <v>3240</v>
      </c>
      <c r="AS66" s="10">
        <v>8500</v>
      </c>
      <c r="AT66" s="10">
        <v>7800</v>
      </c>
      <c r="AU66" s="10">
        <v>8000</v>
      </c>
      <c r="AV66" s="10">
        <v>9460</v>
      </c>
      <c r="AW66" s="10">
        <v>7800</v>
      </c>
      <c r="AX66" s="10">
        <v>6500</v>
      </c>
      <c r="AY66" s="10">
        <v>6000</v>
      </c>
      <c r="AZ66" s="10">
        <v>4000</v>
      </c>
      <c r="BA66" s="10">
        <v>4500</v>
      </c>
      <c r="BB66" s="10">
        <v>3940</v>
      </c>
    </row>
    <row r="67" spans="1:54" ht="20.5" x14ac:dyDescent="0.25">
      <c r="A67" s="106"/>
      <c r="B67" s="19" t="s">
        <v>17</v>
      </c>
      <c r="C67" s="33" t="s">
        <v>70</v>
      </c>
      <c r="D67" s="32" t="s">
        <v>91</v>
      </c>
      <c r="E67" s="56">
        <v>300100000</v>
      </c>
      <c r="F67" s="55"/>
      <c r="G67" s="18">
        <v>1000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300</v>
      </c>
      <c r="O67" s="12">
        <v>300</v>
      </c>
      <c r="P67" s="12">
        <v>300</v>
      </c>
      <c r="Q67" s="12">
        <v>0</v>
      </c>
      <c r="R67" s="12">
        <v>150</v>
      </c>
      <c r="S67" s="12">
        <v>450</v>
      </c>
      <c r="T67" s="12">
        <v>0</v>
      </c>
      <c r="U67" s="12">
        <v>150</v>
      </c>
      <c r="V67" s="12">
        <v>100</v>
      </c>
      <c r="W67" s="12">
        <v>250</v>
      </c>
      <c r="X67" s="12">
        <v>0</v>
      </c>
      <c r="Y67" s="13"/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1">
        <v>0</v>
      </c>
      <c r="AP67" s="10">
        <v>1000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300</v>
      </c>
      <c r="AW67" s="10">
        <v>300</v>
      </c>
      <c r="AX67" s="10">
        <v>0</v>
      </c>
      <c r="AY67" s="10">
        <v>150</v>
      </c>
      <c r="AZ67" s="10">
        <v>0</v>
      </c>
      <c r="BA67" s="10">
        <v>150</v>
      </c>
      <c r="BB67" s="10">
        <v>100</v>
      </c>
    </row>
    <row r="68" spans="1:54" ht="20.5" x14ac:dyDescent="0.25">
      <c r="A68" s="106"/>
      <c r="B68" s="19" t="s">
        <v>17</v>
      </c>
      <c r="C68" s="33" t="s">
        <v>70</v>
      </c>
      <c r="D68" s="32" t="s">
        <v>90</v>
      </c>
      <c r="E68" s="56">
        <v>300100000</v>
      </c>
      <c r="F68" s="55"/>
      <c r="G68" s="18">
        <v>2500</v>
      </c>
      <c r="H68" s="12">
        <v>0</v>
      </c>
      <c r="I68" s="12">
        <v>0</v>
      </c>
      <c r="J68" s="12">
        <v>200</v>
      </c>
      <c r="K68" s="12">
        <v>200</v>
      </c>
      <c r="L68" s="12">
        <v>0</v>
      </c>
      <c r="M68" s="12">
        <v>0</v>
      </c>
      <c r="N68" s="12">
        <v>300</v>
      </c>
      <c r="O68" s="12">
        <v>300</v>
      </c>
      <c r="P68" s="12">
        <v>400</v>
      </c>
      <c r="Q68" s="12">
        <v>450</v>
      </c>
      <c r="R68" s="12">
        <v>650</v>
      </c>
      <c r="S68" s="12">
        <v>1500</v>
      </c>
      <c r="T68" s="12">
        <v>0</v>
      </c>
      <c r="U68" s="12">
        <v>0</v>
      </c>
      <c r="V68" s="12">
        <v>500</v>
      </c>
      <c r="W68" s="12">
        <v>500</v>
      </c>
      <c r="X68" s="12">
        <v>0</v>
      </c>
      <c r="Y68" s="13"/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1">
        <v>0</v>
      </c>
      <c r="AP68" s="10">
        <v>2500</v>
      </c>
      <c r="AQ68" s="10">
        <v>0</v>
      </c>
      <c r="AR68" s="10">
        <v>0</v>
      </c>
      <c r="AS68" s="10">
        <v>200</v>
      </c>
      <c r="AT68" s="10">
        <v>0</v>
      </c>
      <c r="AU68" s="10">
        <v>0</v>
      </c>
      <c r="AV68" s="10">
        <v>300</v>
      </c>
      <c r="AW68" s="10">
        <v>400</v>
      </c>
      <c r="AX68" s="10">
        <v>450</v>
      </c>
      <c r="AY68" s="10">
        <v>650</v>
      </c>
      <c r="AZ68" s="10">
        <v>0</v>
      </c>
      <c r="BA68" s="10">
        <v>0</v>
      </c>
      <c r="BB68" s="10">
        <v>500</v>
      </c>
    </row>
    <row r="69" spans="1:54" ht="20.5" x14ac:dyDescent="0.25">
      <c r="A69" s="106"/>
      <c r="B69" s="19" t="s">
        <v>17</v>
      </c>
      <c r="C69" s="33" t="s">
        <v>70</v>
      </c>
      <c r="D69" s="32" t="s">
        <v>89</v>
      </c>
      <c r="E69" s="56">
        <v>300100000</v>
      </c>
      <c r="F69" s="55"/>
      <c r="G69" s="18">
        <v>2500</v>
      </c>
      <c r="H69" s="12">
        <v>0</v>
      </c>
      <c r="I69" s="12">
        <v>2500</v>
      </c>
      <c r="J69" s="12">
        <v>0</v>
      </c>
      <c r="K69" s="12">
        <v>2500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3"/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1">
        <v>0</v>
      </c>
      <c r="AP69" s="10">
        <v>2500</v>
      </c>
      <c r="AQ69" s="10">
        <v>0</v>
      </c>
      <c r="AR69" s="10">
        <v>2500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</row>
    <row r="70" spans="1:54" ht="20.5" x14ac:dyDescent="0.25">
      <c r="A70" s="106"/>
      <c r="B70" s="19" t="s">
        <v>17</v>
      </c>
      <c r="C70" s="33" t="s">
        <v>70</v>
      </c>
      <c r="D70" s="32" t="s">
        <v>88</v>
      </c>
      <c r="E70" s="56">
        <v>300100000</v>
      </c>
      <c r="F70" s="55"/>
      <c r="G70" s="18">
        <v>5500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5000</v>
      </c>
      <c r="Q70" s="12">
        <v>0</v>
      </c>
      <c r="R70" s="12">
        <v>0</v>
      </c>
      <c r="S70" s="12">
        <v>5000</v>
      </c>
      <c r="T70" s="12">
        <v>0</v>
      </c>
      <c r="U70" s="12">
        <v>0</v>
      </c>
      <c r="V70" s="12">
        <v>500</v>
      </c>
      <c r="W70" s="12">
        <v>500</v>
      </c>
      <c r="X70" s="12">
        <v>0</v>
      </c>
      <c r="Y70" s="13"/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1">
        <v>0</v>
      </c>
      <c r="AP70" s="10">
        <v>5500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5000</v>
      </c>
      <c r="AX70" s="10">
        <v>0</v>
      </c>
      <c r="AY70" s="10">
        <v>0</v>
      </c>
      <c r="AZ70" s="10">
        <v>0</v>
      </c>
      <c r="BA70" s="10">
        <v>0</v>
      </c>
      <c r="BB70" s="10">
        <v>500</v>
      </c>
    </row>
    <row r="71" spans="1:54" ht="20.5" x14ac:dyDescent="0.25">
      <c r="A71" s="106"/>
      <c r="B71" s="19" t="s">
        <v>17</v>
      </c>
      <c r="C71" s="33" t="s">
        <v>70</v>
      </c>
      <c r="D71" s="32" t="s">
        <v>87</v>
      </c>
      <c r="E71" s="56">
        <v>300100000</v>
      </c>
      <c r="F71" s="55"/>
      <c r="G71" s="18">
        <v>7500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1000</v>
      </c>
      <c r="N71" s="12">
        <v>0</v>
      </c>
      <c r="O71" s="12">
        <v>1000</v>
      </c>
      <c r="P71" s="12">
        <v>0</v>
      </c>
      <c r="Q71" s="12">
        <v>1000</v>
      </c>
      <c r="R71" s="12">
        <v>1000</v>
      </c>
      <c r="S71" s="12">
        <v>2000</v>
      </c>
      <c r="T71" s="12">
        <v>0</v>
      </c>
      <c r="U71" s="12">
        <v>0</v>
      </c>
      <c r="V71" s="12">
        <v>4500</v>
      </c>
      <c r="W71" s="12">
        <v>4500</v>
      </c>
      <c r="X71" s="12">
        <v>0</v>
      </c>
      <c r="Y71" s="13"/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1">
        <v>0</v>
      </c>
      <c r="AP71" s="10">
        <v>7500</v>
      </c>
      <c r="AQ71" s="10">
        <v>0</v>
      </c>
      <c r="AR71" s="10">
        <v>0</v>
      </c>
      <c r="AS71" s="10">
        <v>0</v>
      </c>
      <c r="AT71" s="10">
        <v>0</v>
      </c>
      <c r="AU71" s="10">
        <v>1000</v>
      </c>
      <c r="AV71" s="10">
        <v>0</v>
      </c>
      <c r="AW71" s="10">
        <v>0</v>
      </c>
      <c r="AX71" s="10">
        <v>1000</v>
      </c>
      <c r="AY71" s="10">
        <v>1000</v>
      </c>
      <c r="AZ71" s="10">
        <v>0</v>
      </c>
      <c r="BA71" s="10">
        <v>0</v>
      </c>
      <c r="BB71" s="10">
        <v>4500</v>
      </c>
    </row>
    <row r="72" spans="1:54" ht="20.5" x14ac:dyDescent="0.25">
      <c r="A72" s="106"/>
      <c r="B72" s="19" t="s">
        <v>17</v>
      </c>
      <c r="C72" s="33" t="s">
        <v>70</v>
      </c>
      <c r="D72" s="32" t="s">
        <v>86</v>
      </c>
      <c r="E72" s="56">
        <v>300100000</v>
      </c>
      <c r="F72" s="55"/>
      <c r="G72" s="18">
        <v>1500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150</v>
      </c>
      <c r="Q72" s="12">
        <v>0</v>
      </c>
      <c r="R72" s="12">
        <v>200</v>
      </c>
      <c r="S72" s="12">
        <v>350</v>
      </c>
      <c r="T72" s="12">
        <v>0</v>
      </c>
      <c r="U72" s="12">
        <v>500</v>
      </c>
      <c r="V72" s="12">
        <v>650</v>
      </c>
      <c r="W72" s="12">
        <v>1150</v>
      </c>
      <c r="X72" s="12">
        <v>0</v>
      </c>
      <c r="Y72" s="13"/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1">
        <v>0</v>
      </c>
      <c r="AP72" s="10">
        <v>1500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150</v>
      </c>
      <c r="AX72" s="10">
        <v>0</v>
      </c>
      <c r="AY72" s="10">
        <v>200</v>
      </c>
      <c r="AZ72" s="10">
        <v>0</v>
      </c>
      <c r="BA72" s="10">
        <v>500</v>
      </c>
      <c r="BB72" s="10">
        <v>650</v>
      </c>
    </row>
    <row r="73" spans="1:54" ht="20.5" x14ac:dyDescent="0.25">
      <c r="A73" s="106"/>
      <c r="B73" s="19" t="s">
        <v>17</v>
      </c>
      <c r="C73" s="33" t="s">
        <v>70</v>
      </c>
      <c r="D73" s="32" t="s">
        <v>85</v>
      </c>
      <c r="E73" s="56">
        <v>300100000</v>
      </c>
      <c r="F73" s="55"/>
      <c r="G73" s="18">
        <v>8000</v>
      </c>
      <c r="H73" s="12">
        <v>0</v>
      </c>
      <c r="I73" s="12">
        <v>500</v>
      </c>
      <c r="J73" s="12">
        <v>500</v>
      </c>
      <c r="K73" s="12">
        <v>1000</v>
      </c>
      <c r="L73" s="12">
        <v>0</v>
      </c>
      <c r="M73" s="12">
        <v>0</v>
      </c>
      <c r="N73" s="12">
        <v>0</v>
      </c>
      <c r="O73" s="12">
        <v>0</v>
      </c>
      <c r="P73" s="12">
        <v>1000</v>
      </c>
      <c r="Q73" s="12">
        <v>0</v>
      </c>
      <c r="R73" s="12">
        <v>2000</v>
      </c>
      <c r="S73" s="12">
        <v>3000</v>
      </c>
      <c r="T73" s="12">
        <v>0</v>
      </c>
      <c r="U73" s="12">
        <v>0</v>
      </c>
      <c r="V73" s="12">
        <v>4000</v>
      </c>
      <c r="W73" s="12">
        <v>4000</v>
      </c>
      <c r="X73" s="12">
        <v>0</v>
      </c>
      <c r="Y73" s="13"/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1">
        <v>0</v>
      </c>
      <c r="AP73" s="10">
        <v>8000</v>
      </c>
      <c r="AQ73" s="10">
        <v>0</v>
      </c>
      <c r="AR73" s="10">
        <v>500</v>
      </c>
      <c r="AS73" s="10">
        <v>500</v>
      </c>
      <c r="AT73" s="10">
        <v>0</v>
      </c>
      <c r="AU73" s="10">
        <v>0</v>
      </c>
      <c r="AV73" s="10">
        <v>0</v>
      </c>
      <c r="AW73" s="10">
        <v>1000</v>
      </c>
      <c r="AX73" s="10">
        <v>0</v>
      </c>
      <c r="AY73" s="10">
        <v>2000</v>
      </c>
      <c r="AZ73" s="10">
        <v>0</v>
      </c>
      <c r="BA73" s="10">
        <v>0</v>
      </c>
      <c r="BB73" s="10">
        <v>4000</v>
      </c>
    </row>
    <row r="74" spans="1:54" ht="20.5" x14ac:dyDescent="0.25">
      <c r="A74" s="106"/>
      <c r="B74" s="19" t="s">
        <v>17</v>
      </c>
      <c r="C74" s="33" t="s">
        <v>70</v>
      </c>
      <c r="D74" s="32" t="s">
        <v>84</v>
      </c>
      <c r="E74" s="56">
        <v>300100000</v>
      </c>
      <c r="F74" s="55"/>
      <c r="G74" s="18">
        <v>168000</v>
      </c>
      <c r="H74" s="12">
        <v>20000</v>
      </c>
      <c r="I74" s="12">
        <v>16000</v>
      </c>
      <c r="J74" s="12">
        <v>5000</v>
      </c>
      <c r="K74" s="12">
        <v>41000</v>
      </c>
      <c r="L74" s="12">
        <v>5500</v>
      </c>
      <c r="M74" s="12">
        <v>3500</v>
      </c>
      <c r="N74" s="12">
        <v>1750</v>
      </c>
      <c r="O74" s="12">
        <v>10750</v>
      </c>
      <c r="P74" s="12">
        <v>16000</v>
      </c>
      <c r="Q74" s="12">
        <v>10000</v>
      </c>
      <c r="R74" s="12">
        <v>5000</v>
      </c>
      <c r="S74" s="12">
        <v>31000</v>
      </c>
      <c r="T74" s="12">
        <v>15000</v>
      </c>
      <c r="U74" s="12">
        <v>32500</v>
      </c>
      <c r="V74" s="12">
        <v>37750</v>
      </c>
      <c r="W74" s="12">
        <v>85250</v>
      </c>
      <c r="X74" s="12">
        <v>0</v>
      </c>
      <c r="Y74" s="13"/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1">
        <v>0</v>
      </c>
      <c r="AP74" s="10">
        <v>168000</v>
      </c>
      <c r="AQ74" s="10">
        <v>20000</v>
      </c>
      <c r="AR74" s="10">
        <v>16000</v>
      </c>
      <c r="AS74" s="10">
        <v>5000</v>
      </c>
      <c r="AT74" s="10">
        <v>5500</v>
      </c>
      <c r="AU74" s="10">
        <v>3500</v>
      </c>
      <c r="AV74" s="10">
        <v>1750</v>
      </c>
      <c r="AW74" s="10">
        <v>16000</v>
      </c>
      <c r="AX74" s="10">
        <v>10000</v>
      </c>
      <c r="AY74" s="10">
        <v>5000</v>
      </c>
      <c r="AZ74" s="10">
        <v>15000</v>
      </c>
      <c r="BA74" s="10">
        <v>32500</v>
      </c>
      <c r="BB74" s="10">
        <v>37750</v>
      </c>
    </row>
    <row r="75" spans="1:54" ht="20.5" x14ac:dyDescent="0.25">
      <c r="A75" s="106"/>
      <c r="B75" s="19" t="s">
        <v>17</v>
      </c>
      <c r="C75" s="33" t="s">
        <v>70</v>
      </c>
      <c r="D75" s="32" t="s">
        <v>83</v>
      </c>
      <c r="E75" s="56">
        <v>300100000</v>
      </c>
      <c r="F75" s="55"/>
      <c r="G75" s="18">
        <v>25000</v>
      </c>
      <c r="H75" s="12">
        <v>0</v>
      </c>
      <c r="I75" s="12">
        <v>3500</v>
      </c>
      <c r="J75" s="12">
        <v>2500</v>
      </c>
      <c r="K75" s="12">
        <v>6000</v>
      </c>
      <c r="L75" s="12">
        <v>3500</v>
      </c>
      <c r="M75" s="12">
        <v>0</v>
      </c>
      <c r="N75" s="12">
        <v>0</v>
      </c>
      <c r="O75" s="12">
        <v>3500</v>
      </c>
      <c r="P75" s="12">
        <v>2500</v>
      </c>
      <c r="Q75" s="12">
        <v>0</v>
      </c>
      <c r="R75" s="12">
        <v>2500</v>
      </c>
      <c r="S75" s="12">
        <v>5000</v>
      </c>
      <c r="T75" s="12">
        <v>0</v>
      </c>
      <c r="U75" s="12">
        <v>1500</v>
      </c>
      <c r="V75" s="12">
        <v>9000</v>
      </c>
      <c r="W75" s="12">
        <v>10500</v>
      </c>
      <c r="X75" s="12">
        <v>0</v>
      </c>
      <c r="Y75" s="13"/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1">
        <v>0</v>
      </c>
      <c r="AP75" s="10">
        <v>25000</v>
      </c>
      <c r="AQ75" s="10">
        <v>0</v>
      </c>
      <c r="AR75" s="10">
        <v>3500</v>
      </c>
      <c r="AS75" s="10">
        <v>2500</v>
      </c>
      <c r="AT75" s="10">
        <v>3500</v>
      </c>
      <c r="AU75" s="10">
        <v>0</v>
      </c>
      <c r="AV75" s="10">
        <v>0</v>
      </c>
      <c r="AW75" s="10">
        <v>2500</v>
      </c>
      <c r="AX75" s="10">
        <v>0</v>
      </c>
      <c r="AY75" s="10">
        <v>2500</v>
      </c>
      <c r="AZ75" s="10">
        <v>0</v>
      </c>
      <c r="BA75" s="10">
        <v>1500</v>
      </c>
      <c r="BB75" s="10">
        <v>9000</v>
      </c>
    </row>
    <row r="76" spans="1:54" ht="20.5" x14ac:dyDescent="0.25">
      <c r="A76" s="106"/>
      <c r="B76" s="19" t="s">
        <v>17</v>
      </c>
      <c r="C76" s="33" t="s">
        <v>70</v>
      </c>
      <c r="D76" s="32" t="s">
        <v>82</v>
      </c>
      <c r="E76" s="56">
        <v>300100000</v>
      </c>
      <c r="F76" s="55"/>
      <c r="G76" s="18">
        <v>1500</v>
      </c>
      <c r="H76" s="12">
        <v>0</v>
      </c>
      <c r="I76" s="12">
        <v>0</v>
      </c>
      <c r="J76" s="12">
        <v>0</v>
      </c>
      <c r="K76" s="12">
        <v>0</v>
      </c>
      <c r="L76" s="12">
        <v>800</v>
      </c>
      <c r="M76" s="12">
        <v>0</v>
      </c>
      <c r="N76" s="12">
        <v>0</v>
      </c>
      <c r="O76" s="12">
        <v>800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700</v>
      </c>
      <c r="W76" s="12">
        <v>700</v>
      </c>
      <c r="X76" s="12">
        <v>0</v>
      </c>
      <c r="Y76" s="13"/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1">
        <v>0</v>
      </c>
      <c r="AP76" s="10">
        <v>1500</v>
      </c>
      <c r="AQ76" s="10">
        <v>0</v>
      </c>
      <c r="AR76" s="10">
        <v>0</v>
      </c>
      <c r="AS76" s="10">
        <v>0</v>
      </c>
      <c r="AT76" s="10">
        <v>800</v>
      </c>
      <c r="AU76" s="10">
        <v>0</v>
      </c>
      <c r="AV76" s="10">
        <v>0</v>
      </c>
      <c r="AW76" s="10">
        <v>0</v>
      </c>
      <c r="AX76" s="10">
        <v>0</v>
      </c>
      <c r="AY76" s="10">
        <v>0</v>
      </c>
      <c r="AZ76" s="10">
        <v>0</v>
      </c>
      <c r="BA76" s="10">
        <v>0</v>
      </c>
      <c r="BB76" s="10">
        <v>700</v>
      </c>
    </row>
    <row r="77" spans="1:54" ht="20.5" x14ac:dyDescent="0.25">
      <c r="A77" s="106"/>
      <c r="B77" s="19" t="s">
        <v>17</v>
      </c>
      <c r="C77" s="33" t="s">
        <v>70</v>
      </c>
      <c r="D77" s="32" t="s">
        <v>81</v>
      </c>
      <c r="E77" s="56">
        <v>300100000</v>
      </c>
      <c r="F77" s="55"/>
      <c r="G77" s="18">
        <v>12500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12500</v>
      </c>
      <c r="S77" s="12">
        <v>12500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3"/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1">
        <v>0</v>
      </c>
      <c r="AP77" s="10">
        <v>12500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0</v>
      </c>
      <c r="AY77" s="10">
        <v>12500</v>
      </c>
      <c r="AZ77" s="10">
        <v>0</v>
      </c>
      <c r="BA77" s="10">
        <v>0</v>
      </c>
      <c r="BB77" s="10">
        <v>0</v>
      </c>
    </row>
    <row r="78" spans="1:54" ht="20.5" x14ac:dyDescent="0.25">
      <c r="A78" s="106"/>
      <c r="B78" s="19" t="s">
        <v>17</v>
      </c>
      <c r="C78" s="33" t="s">
        <v>70</v>
      </c>
      <c r="D78" s="32" t="s">
        <v>80</v>
      </c>
      <c r="E78" s="56">
        <v>300100000</v>
      </c>
      <c r="F78" s="55"/>
      <c r="G78" s="18">
        <v>130000</v>
      </c>
      <c r="H78" s="12">
        <v>0</v>
      </c>
      <c r="I78" s="12">
        <v>0</v>
      </c>
      <c r="J78" s="12">
        <v>0</v>
      </c>
      <c r="K78" s="12">
        <v>0</v>
      </c>
      <c r="L78" s="12">
        <v>100000</v>
      </c>
      <c r="M78" s="12">
        <v>0</v>
      </c>
      <c r="N78" s="12">
        <v>0</v>
      </c>
      <c r="O78" s="12">
        <v>100000</v>
      </c>
      <c r="P78" s="12">
        <v>20000</v>
      </c>
      <c r="Q78" s="12">
        <v>0</v>
      </c>
      <c r="R78" s="12">
        <v>0</v>
      </c>
      <c r="S78" s="12">
        <v>20000</v>
      </c>
      <c r="T78" s="12">
        <v>0</v>
      </c>
      <c r="U78" s="12">
        <v>0</v>
      </c>
      <c r="V78" s="12">
        <v>10000</v>
      </c>
      <c r="W78" s="12">
        <v>10000</v>
      </c>
      <c r="X78" s="12">
        <v>0</v>
      </c>
      <c r="Y78" s="13"/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1">
        <v>0</v>
      </c>
      <c r="AP78" s="10">
        <v>130000</v>
      </c>
      <c r="AQ78" s="10">
        <v>0</v>
      </c>
      <c r="AR78" s="10">
        <v>0</v>
      </c>
      <c r="AS78" s="10">
        <v>0</v>
      </c>
      <c r="AT78" s="10">
        <v>100000</v>
      </c>
      <c r="AU78" s="10">
        <v>0</v>
      </c>
      <c r="AV78" s="10">
        <v>0</v>
      </c>
      <c r="AW78" s="10">
        <v>20000</v>
      </c>
      <c r="AX78" s="10">
        <v>0</v>
      </c>
      <c r="AY78" s="10">
        <v>0</v>
      </c>
      <c r="AZ78" s="10">
        <v>0</v>
      </c>
      <c r="BA78" s="10">
        <v>0</v>
      </c>
      <c r="BB78" s="10">
        <v>10000</v>
      </c>
    </row>
    <row r="79" spans="1:54" ht="20.5" x14ac:dyDescent="0.25">
      <c r="A79" s="106"/>
      <c r="B79" s="19" t="s">
        <v>17</v>
      </c>
      <c r="C79" s="33" t="s">
        <v>70</v>
      </c>
      <c r="D79" s="32" t="s">
        <v>79</v>
      </c>
      <c r="E79" s="56">
        <v>300100000</v>
      </c>
      <c r="F79" s="55"/>
      <c r="G79" s="18">
        <v>11500</v>
      </c>
      <c r="H79" s="12">
        <v>0</v>
      </c>
      <c r="I79" s="12">
        <v>0</v>
      </c>
      <c r="J79" s="12">
        <v>0</v>
      </c>
      <c r="K79" s="12">
        <v>0</v>
      </c>
      <c r="L79" s="12">
        <v>1500</v>
      </c>
      <c r="M79" s="12">
        <v>0</v>
      </c>
      <c r="N79" s="12">
        <v>0</v>
      </c>
      <c r="O79" s="12">
        <v>1500</v>
      </c>
      <c r="P79" s="12">
        <v>0</v>
      </c>
      <c r="Q79" s="12">
        <v>0</v>
      </c>
      <c r="R79" s="12">
        <v>10000</v>
      </c>
      <c r="S79" s="12">
        <v>10000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3"/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1">
        <v>0</v>
      </c>
      <c r="AP79" s="10">
        <v>11500</v>
      </c>
      <c r="AQ79" s="10">
        <v>0</v>
      </c>
      <c r="AR79" s="10">
        <v>0</v>
      </c>
      <c r="AS79" s="10">
        <v>0</v>
      </c>
      <c r="AT79" s="10">
        <v>1500</v>
      </c>
      <c r="AU79" s="10">
        <v>0</v>
      </c>
      <c r="AV79" s="10">
        <v>0</v>
      </c>
      <c r="AW79" s="10">
        <v>0</v>
      </c>
      <c r="AX79" s="10">
        <v>0</v>
      </c>
      <c r="AY79" s="10">
        <v>10000</v>
      </c>
      <c r="AZ79" s="10">
        <v>0</v>
      </c>
      <c r="BA79" s="10">
        <v>0</v>
      </c>
      <c r="BB79" s="10">
        <v>0</v>
      </c>
    </row>
    <row r="80" spans="1:54" ht="20.5" x14ac:dyDescent="0.25">
      <c r="A80" s="106"/>
      <c r="B80" s="19" t="s">
        <v>17</v>
      </c>
      <c r="C80" s="33" t="s">
        <v>70</v>
      </c>
      <c r="D80" s="32" t="s">
        <v>78</v>
      </c>
      <c r="E80" s="56">
        <v>300100000</v>
      </c>
      <c r="F80" s="55"/>
      <c r="G80" s="18">
        <v>2500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2500</v>
      </c>
      <c r="W80" s="12">
        <v>2500</v>
      </c>
      <c r="X80" s="12">
        <v>0</v>
      </c>
      <c r="Y80" s="13"/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1">
        <v>0</v>
      </c>
      <c r="AP80" s="10">
        <v>2500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2500</v>
      </c>
    </row>
    <row r="81" spans="1:54" ht="20.5" x14ac:dyDescent="0.25">
      <c r="A81" s="106"/>
      <c r="B81" s="19" t="s">
        <v>17</v>
      </c>
      <c r="C81" s="33" t="s">
        <v>70</v>
      </c>
      <c r="D81" s="32" t="s">
        <v>77</v>
      </c>
      <c r="E81" s="56">
        <v>300100000</v>
      </c>
      <c r="F81" s="55"/>
      <c r="G81" s="18">
        <v>81000</v>
      </c>
      <c r="H81" s="12">
        <v>4900</v>
      </c>
      <c r="I81" s="12">
        <v>7780</v>
      </c>
      <c r="J81" s="12">
        <v>270</v>
      </c>
      <c r="K81" s="12">
        <v>12950</v>
      </c>
      <c r="L81" s="12">
        <v>1580</v>
      </c>
      <c r="M81" s="12">
        <v>2150</v>
      </c>
      <c r="N81" s="12">
        <v>1200</v>
      </c>
      <c r="O81" s="12">
        <v>4930</v>
      </c>
      <c r="P81" s="12">
        <v>2150</v>
      </c>
      <c r="Q81" s="12">
        <v>0</v>
      </c>
      <c r="R81" s="12">
        <v>7100</v>
      </c>
      <c r="S81" s="12">
        <v>9250</v>
      </c>
      <c r="T81" s="12">
        <v>0</v>
      </c>
      <c r="U81" s="12">
        <v>0</v>
      </c>
      <c r="V81" s="12">
        <v>53870</v>
      </c>
      <c r="W81" s="12">
        <v>53870</v>
      </c>
      <c r="X81" s="12">
        <v>0</v>
      </c>
      <c r="Y81" s="13"/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1">
        <v>0</v>
      </c>
      <c r="AP81" s="10">
        <v>81000</v>
      </c>
      <c r="AQ81" s="10">
        <v>4900</v>
      </c>
      <c r="AR81" s="10">
        <v>7780</v>
      </c>
      <c r="AS81" s="10">
        <v>270</v>
      </c>
      <c r="AT81" s="10">
        <v>1580</v>
      </c>
      <c r="AU81" s="10">
        <v>2150</v>
      </c>
      <c r="AV81" s="10">
        <v>1200</v>
      </c>
      <c r="AW81" s="10">
        <v>2150</v>
      </c>
      <c r="AX81" s="10">
        <v>0</v>
      </c>
      <c r="AY81" s="10">
        <v>7100</v>
      </c>
      <c r="AZ81" s="10">
        <v>0</v>
      </c>
      <c r="BA81" s="10">
        <v>0</v>
      </c>
      <c r="BB81" s="10">
        <v>53870</v>
      </c>
    </row>
    <row r="82" spans="1:54" ht="20.5" x14ac:dyDescent="0.25">
      <c r="A82" s="106"/>
      <c r="B82" s="19" t="s">
        <v>17</v>
      </c>
      <c r="C82" s="33" t="s">
        <v>70</v>
      </c>
      <c r="D82" s="32" t="s">
        <v>76</v>
      </c>
      <c r="E82" s="56">
        <v>300100000</v>
      </c>
      <c r="F82" s="55"/>
      <c r="G82" s="18">
        <v>12500</v>
      </c>
      <c r="H82" s="12">
        <v>0</v>
      </c>
      <c r="I82" s="12">
        <v>0</v>
      </c>
      <c r="J82" s="12">
        <v>12500</v>
      </c>
      <c r="K82" s="12">
        <v>12500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3"/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1">
        <v>0</v>
      </c>
      <c r="AP82" s="10">
        <v>12500</v>
      </c>
      <c r="AQ82" s="10">
        <v>0</v>
      </c>
      <c r="AR82" s="10">
        <v>0</v>
      </c>
      <c r="AS82" s="10">
        <v>12500</v>
      </c>
      <c r="AT82" s="10">
        <v>0</v>
      </c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0">
        <v>0</v>
      </c>
      <c r="BB82" s="10">
        <v>0</v>
      </c>
    </row>
    <row r="83" spans="1:54" ht="20.5" x14ac:dyDescent="0.25">
      <c r="A83" s="106"/>
      <c r="B83" s="19" t="s">
        <v>17</v>
      </c>
      <c r="C83" s="33" t="s">
        <v>70</v>
      </c>
      <c r="D83" s="32" t="s">
        <v>75</v>
      </c>
      <c r="E83" s="56">
        <v>300100000</v>
      </c>
      <c r="F83" s="55"/>
      <c r="G83" s="18">
        <v>5500</v>
      </c>
      <c r="H83" s="12">
        <v>0</v>
      </c>
      <c r="I83" s="12">
        <v>0</v>
      </c>
      <c r="J83" s="12">
        <v>2500</v>
      </c>
      <c r="K83" s="12">
        <v>2500</v>
      </c>
      <c r="L83" s="12">
        <v>1000</v>
      </c>
      <c r="M83" s="12">
        <v>500</v>
      </c>
      <c r="N83" s="12">
        <v>250</v>
      </c>
      <c r="O83" s="12">
        <v>1750</v>
      </c>
      <c r="P83" s="12">
        <v>0</v>
      </c>
      <c r="Q83" s="12">
        <v>1000</v>
      </c>
      <c r="R83" s="12">
        <v>0</v>
      </c>
      <c r="S83" s="12">
        <v>1000</v>
      </c>
      <c r="T83" s="12">
        <v>0</v>
      </c>
      <c r="U83" s="12">
        <v>0</v>
      </c>
      <c r="V83" s="12">
        <v>250</v>
      </c>
      <c r="W83" s="12">
        <v>250</v>
      </c>
      <c r="X83" s="12">
        <v>0</v>
      </c>
      <c r="Y83" s="13"/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1">
        <v>0</v>
      </c>
      <c r="AP83" s="10">
        <v>5500</v>
      </c>
      <c r="AQ83" s="10">
        <v>0</v>
      </c>
      <c r="AR83" s="10">
        <v>0</v>
      </c>
      <c r="AS83" s="10">
        <v>2500</v>
      </c>
      <c r="AT83" s="10">
        <v>1000</v>
      </c>
      <c r="AU83" s="10">
        <v>500</v>
      </c>
      <c r="AV83" s="10">
        <v>250</v>
      </c>
      <c r="AW83" s="10">
        <v>0</v>
      </c>
      <c r="AX83" s="10">
        <v>1000</v>
      </c>
      <c r="AY83" s="10">
        <v>0</v>
      </c>
      <c r="AZ83" s="10">
        <v>0</v>
      </c>
      <c r="BA83" s="10">
        <v>0</v>
      </c>
      <c r="BB83" s="10">
        <v>250</v>
      </c>
    </row>
    <row r="84" spans="1:54" ht="20.5" x14ac:dyDescent="0.25">
      <c r="A84" s="106"/>
      <c r="B84" s="19" t="s">
        <v>17</v>
      </c>
      <c r="C84" s="33" t="s">
        <v>70</v>
      </c>
      <c r="D84" s="32" t="s">
        <v>74</v>
      </c>
      <c r="E84" s="56">
        <v>300100000</v>
      </c>
      <c r="F84" s="55"/>
      <c r="G84" s="18">
        <v>5000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2500</v>
      </c>
      <c r="R84" s="12">
        <v>0</v>
      </c>
      <c r="S84" s="12">
        <v>2500</v>
      </c>
      <c r="T84" s="12">
        <v>0</v>
      </c>
      <c r="U84" s="12">
        <v>0</v>
      </c>
      <c r="V84" s="12">
        <v>2500</v>
      </c>
      <c r="W84" s="12">
        <v>2500</v>
      </c>
      <c r="X84" s="12">
        <v>0</v>
      </c>
      <c r="Y84" s="13"/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1">
        <v>0</v>
      </c>
      <c r="AP84" s="10">
        <v>5000</v>
      </c>
      <c r="AQ84" s="10">
        <v>0</v>
      </c>
      <c r="AR84" s="10">
        <v>0</v>
      </c>
      <c r="AS84" s="10">
        <v>0</v>
      </c>
      <c r="AT84" s="10">
        <v>0</v>
      </c>
      <c r="AU84" s="10">
        <v>0</v>
      </c>
      <c r="AV84" s="10">
        <v>0</v>
      </c>
      <c r="AW84" s="10">
        <v>0</v>
      </c>
      <c r="AX84" s="10">
        <v>2500</v>
      </c>
      <c r="AY84" s="10">
        <v>0</v>
      </c>
      <c r="AZ84" s="10">
        <v>0</v>
      </c>
      <c r="BA84" s="10">
        <v>0</v>
      </c>
      <c r="BB84" s="10">
        <v>2500</v>
      </c>
    </row>
    <row r="85" spans="1:54" ht="20.5" x14ac:dyDescent="0.25">
      <c r="A85" s="106"/>
      <c r="B85" s="19" t="s">
        <v>17</v>
      </c>
      <c r="C85" s="33" t="s">
        <v>70</v>
      </c>
      <c r="D85" s="32" t="s">
        <v>73</v>
      </c>
      <c r="E85" s="56">
        <v>300100000</v>
      </c>
      <c r="F85" s="55"/>
      <c r="G85" s="18">
        <v>5000</v>
      </c>
      <c r="H85" s="12">
        <v>0</v>
      </c>
      <c r="I85" s="12">
        <v>0</v>
      </c>
      <c r="J85" s="12">
        <v>2500</v>
      </c>
      <c r="K85" s="12">
        <v>2500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2500</v>
      </c>
      <c r="W85" s="12">
        <v>2500</v>
      </c>
      <c r="X85" s="12">
        <v>0</v>
      </c>
      <c r="Y85" s="13"/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1">
        <v>0</v>
      </c>
      <c r="AP85" s="10">
        <v>5000</v>
      </c>
      <c r="AQ85" s="10">
        <v>0</v>
      </c>
      <c r="AR85" s="10">
        <v>0</v>
      </c>
      <c r="AS85" s="10">
        <v>2500</v>
      </c>
      <c r="AT85" s="10">
        <v>0</v>
      </c>
      <c r="AU85" s="10">
        <v>0</v>
      </c>
      <c r="AV85" s="10">
        <v>0</v>
      </c>
      <c r="AW85" s="10">
        <v>0</v>
      </c>
      <c r="AX85" s="10">
        <v>0</v>
      </c>
      <c r="AY85" s="10">
        <v>0</v>
      </c>
      <c r="AZ85" s="10">
        <v>0</v>
      </c>
      <c r="BA85" s="10">
        <v>0</v>
      </c>
      <c r="BB85" s="10">
        <v>2500</v>
      </c>
    </row>
    <row r="86" spans="1:54" ht="20.5" x14ac:dyDescent="0.25">
      <c r="A86" s="106"/>
      <c r="B86" s="19" t="s">
        <v>17</v>
      </c>
      <c r="C86" s="33" t="s">
        <v>70</v>
      </c>
      <c r="D86" s="32" t="s">
        <v>72</v>
      </c>
      <c r="E86" s="56">
        <v>300100000</v>
      </c>
      <c r="F86" s="55"/>
      <c r="G86" s="18">
        <v>39450</v>
      </c>
      <c r="H86" s="12">
        <v>5200</v>
      </c>
      <c r="I86" s="12">
        <v>14450</v>
      </c>
      <c r="J86" s="12">
        <v>0</v>
      </c>
      <c r="K86" s="12">
        <v>19650</v>
      </c>
      <c r="L86" s="12">
        <v>1500</v>
      </c>
      <c r="M86" s="12">
        <v>0</v>
      </c>
      <c r="N86" s="12">
        <v>0</v>
      </c>
      <c r="O86" s="12">
        <v>1500</v>
      </c>
      <c r="P86" s="12">
        <v>0</v>
      </c>
      <c r="Q86" s="12">
        <v>0</v>
      </c>
      <c r="R86" s="12">
        <v>18300</v>
      </c>
      <c r="S86" s="12">
        <v>18300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3"/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1">
        <v>0</v>
      </c>
      <c r="AP86" s="10">
        <v>39450</v>
      </c>
      <c r="AQ86" s="10">
        <v>5200</v>
      </c>
      <c r="AR86" s="10">
        <v>14450</v>
      </c>
      <c r="AS86" s="10">
        <v>0</v>
      </c>
      <c r="AT86" s="10">
        <v>1500</v>
      </c>
      <c r="AU86" s="10">
        <v>0</v>
      </c>
      <c r="AV86" s="10">
        <v>0</v>
      </c>
      <c r="AW86" s="10">
        <v>0</v>
      </c>
      <c r="AX86" s="10">
        <v>0</v>
      </c>
      <c r="AY86" s="10">
        <v>18300</v>
      </c>
      <c r="AZ86" s="10">
        <v>0</v>
      </c>
      <c r="BA86" s="10">
        <v>0</v>
      </c>
      <c r="BB86" s="10">
        <v>0</v>
      </c>
    </row>
    <row r="87" spans="1:54" ht="20.5" x14ac:dyDescent="0.25">
      <c r="A87" s="106"/>
      <c r="B87" s="19" t="s">
        <v>17</v>
      </c>
      <c r="C87" s="33" t="s">
        <v>70</v>
      </c>
      <c r="D87" s="32" t="s">
        <v>71</v>
      </c>
      <c r="E87" s="56">
        <v>300100000</v>
      </c>
      <c r="F87" s="55"/>
      <c r="G87" s="18">
        <v>5000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500</v>
      </c>
      <c r="N87" s="12">
        <v>0</v>
      </c>
      <c r="O87" s="12">
        <v>500</v>
      </c>
      <c r="P87" s="12">
        <v>500</v>
      </c>
      <c r="Q87" s="12">
        <v>750</v>
      </c>
      <c r="R87" s="12">
        <v>500</v>
      </c>
      <c r="S87" s="12">
        <v>1750</v>
      </c>
      <c r="T87" s="12">
        <v>0</v>
      </c>
      <c r="U87" s="12">
        <v>500</v>
      </c>
      <c r="V87" s="12">
        <v>2250</v>
      </c>
      <c r="W87" s="12">
        <v>2750</v>
      </c>
      <c r="X87" s="12">
        <v>0</v>
      </c>
      <c r="Y87" s="13"/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1">
        <v>0</v>
      </c>
      <c r="AP87" s="10">
        <v>5000</v>
      </c>
      <c r="AQ87" s="10">
        <v>0</v>
      </c>
      <c r="AR87" s="10">
        <v>0</v>
      </c>
      <c r="AS87" s="10">
        <v>0</v>
      </c>
      <c r="AT87" s="10">
        <v>0</v>
      </c>
      <c r="AU87" s="10">
        <v>500</v>
      </c>
      <c r="AV87" s="10">
        <v>0</v>
      </c>
      <c r="AW87" s="10">
        <v>500</v>
      </c>
      <c r="AX87" s="10">
        <v>750</v>
      </c>
      <c r="AY87" s="10">
        <v>500</v>
      </c>
      <c r="AZ87" s="10">
        <v>0</v>
      </c>
      <c r="BA87" s="10">
        <v>500</v>
      </c>
      <c r="BB87" s="10">
        <v>2250</v>
      </c>
    </row>
    <row r="88" spans="1:54" ht="20.5" x14ac:dyDescent="0.25">
      <c r="A88" s="106"/>
      <c r="B88" s="19" t="s">
        <v>17</v>
      </c>
      <c r="C88" s="33" t="s">
        <v>70</v>
      </c>
      <c r="D88" s="32" t="s">
        <v>69</v>
      </c>
      <c r="E88" s="56">
        <v>300100000</v>
      </c>
      <c r="F88" s="55"/>
      <c r="G88" s="18">
        <v>516550</v>
      </c>
      <c r="H88" s="12">
        <v>42900</v>
      </c>
      <c r="I88" s="12">
        <v>95000</v>
      </c>
      <c r="J88" s="12">
        <v>110700</v>
      </c>
      <c r="K88" s="12">
        <v>248600</v>
      </c>
      <c r="L88" s="12">
        <v>20000</v>
      </c>
      <c r="M88" s="12">
        <v>17550</v>
      </c>
      <c r="N88" s="12">
        <v>40000</v>
      </c>
      <c r="O88" s="12">
        <v>77550</v>
      </c>
      <c r="P88" s="12">
        <v>60000</v>
      </c>
      <c r="Q88" s="12">
        <v>53000</v>
      </c>
      <c r="R88" s="12">
        <v>10000</v>
      </c>
      <c r="S88" s="12">
        <v>123000</v>
      </c>
      <c r="T88" s="12">
        <v>40000</v>
      </c>
      <c r="U88" s="12">
        <v>10000</v>
      </c>
      <c r="V88" s="12">
        <v>17400</v>
      </c>
      <c r="W88" s="12">
        <v>67400</v>
      </c>
      <c r="X88" s="12">
        <v>0</v>
      </c>
      <c r="Y88" s="13"/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1">
        <v>0</v>
      </c>
      <c r="AP88" s="10">
        <v>516550</v>
      </c>
      <c r="AQ88" s="10">
        <v>42900</v>
      </c>
      <c r="AR88" s="10">
        <v>95000</v>
      </c>
      <c r="AS88" s="10">
        <v>110700</v>
      </c>
      <c r="AT88" s="10">
        <v>20000</v>
      </c>
      <c r="AU88" s="10">
        <v>17550</v>
      </c>
      <c r="AV88" s="10">
        <v>40000</v>
      </c>
      <c r="AW88" s="10">
        <v>60000</v>
      </c>
      <c r="AX88" s="10">
        <v>53000</v>
      </c>
      <c r="AY88" s="10">
        <v>10000</v>
      </c>
      <c r="AZ88" s="10">
        <v>40000</v>
      </c>
      <c r="BA88" s="10">
        <v>10000</v>
      </c>
      <c r="BB88" s="10">
        <v>17400</v>
      </c>
    </row>
    <row r="89" spans="1:54" ht="19.5" customHeight="1" x14ac:dyDescent="0.25">
      <c r="A89" s="106"/>
      <c r="B89" s="23" t="s">
        <v>16</v>
      </c>
      <c r="C89" s="23"/>
      <c r="D89" s="23"/>
      <c r="E89" s="23"/>
      <c r="F89" s="23"/>
      <c r="G89" s="7">
        <v>297761907.79000002</v>
      </c>
      <c r="H89" s="22">
        <v>9333388.8200000003</v>
      </c>
      <c r="I89" s="22">
        <v>10827207.6</v>
      </c>
      <c r="J89" s="7">
        <v>16502544.460000001</v>
      </c>
      <c r="K89" s="15">
        <v>36663140.880000003</v>
      </c>
      <c r="L89" s="22">
        <v>7404500</v>
      </c>
      <c r="M89" s="22">
        <v>4422400</v>
      </c>
      <c r="N89" s="7">
        <v>74833800</v>
      </c>
      <c r="O89" s="15">
        <v>86660700</v>
      </c>
      <c r="P89" s="22">
        <v>8311225</v>
      </c>
      <c r="Q89" s="22">
        <v>1326800</v>
      </c>
      <c r="R89" s="7">
        <v>4309300</v>
      </c>
      <c r="S89" s="15">
        <v>13947325</v>
      </c>
      <c r="T89" s="22">
        <v>5605400</v>
      </c>
      <c r="U89" s="22">
        <v>29428090</v>
      </c>
      <c r="V89" s="7">
        <v>125457251.91</v>
      </c>
      <c r="W89" s="14">
        <v>160490741.91</v>
      </c>
      <c r="X89" s="12">
        <v>77176000</v>
      </c>
      <c r="Y89" s="13"/>
      <c r="Z89" s="12">
        <v>0</v>
      </c>
      <c r="AA89" s="12">
        <v>0</v>
      </c>
      <c r="AB89" s="12">
        <v>3722376.08</v>
      </c>
      <c r="AC89" s="12">
        <v>3722376.08</v>
      </c>
      <c r="AD89" s="12">
        <v>0</v>
      </c>
      <c r="AE89" s="12">
        <v>0</v>
      </c>
      <c r="AF89" s="12">
        <v>73453500</v>
      </c>
      <c r="AG89" s="12">
        <v>73453500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123.92</v>
      </c>
      <c r="AO89" s="11">
        <v>123.92</v>
      </c>
      <c r="AP89" s="10">
        <v>297761907.79000002</v>
      </c>
      <c r="AQ89" s="10">
        <v>9333388.8200000003</v>
      </c>
      <c r="AR89" s="10">
        <v>10827207.6</v>
      </c>
      <c r="AS89" s="10">
        <v>16502544.460000001</v>
      </c>
      <c r="AT89" s="10">
        <v>7404500</v>
      </c>
      <c r="AU89" s="10">
        <v>4422400</v>
      </c>
      <c r="AV89" s="10">
        <v>74833800</v>
      </c>
      <c r="AW89" s="10">
        <v>8311225</v>
      </c>
      <c r="AX89" s="10">
        <v>1326800</v>
      </c>
      <c r="AY89" s="10">
        <v>4309300</v>
      </c>
      <c r="AZ89" s="10">
        <v>5605400</v>
      </c>
      <c r="BA89" s="10">
        <v>29428090</v>
      </c>
      <c r="BB89" s="10">
        <v>125457251.91</v>
      </c>
    </row>
    <row r="90" spans="1:54" ht="20.5" x14ac:dyDescent="0.25">
      <c r="A90" s="106"/>
      <c r="B90" s="19" t="s">
        <v>17</v>
      </c>
      <c r="C90" s="33" t="s">
        <v>15</v>
      </c>
      <c r="D90" s="32" t="s">
        <v>68</v>
      </c>
      <c r="E90" s="56">
        <v>300100000</v>
      </c>
      <c r="F90" s="55"/>
      <c r="G90" s="18">
        <v>1996600</v>
      </c>
      <c r="H90" s="12">
        <v>0</v>
      </c>
      <c r="I90" s="12">
        <v>107200</v>
      </c>
      <c r="J90" s="12">
        <v>91700</v>
      </c>
      <c r="K90" s="12">
        <v>198900</v>
      </c>
      <c r="L90" s="12">
        <v>82600</v>
      </c>
      <c r="M90" s="12">
        <v>181500</v>
      </c>
      <c r="N90" s="12">
        <v>181500</v>
      </c>
      <c r="O90" s="12">
        <v>445600</v>
      </c>
      <c r="P90" s="12">
        <v>181500</v>
      </c>
      <c r="Q90" s="12">
        <v>181500</v>
      </c>
      <c r="R90" s="12">
        <v>181500</v>
      </c>
      <c r="S90" s="12">
        <v>544500</v>
      </c>
      <c r="T90" s="12">
        <v>181500</v>
      </c>
      <c r="U90" s="12">
        <v>181500</v>
      </c>
      <c r="V90" s="12">
        <v>444600</v>
      </c>
      <c r="W90" s="12">
        <v>807600</v>
      </c>
      <c r="X90" s="12">
        <v>0</v>
      </c>
      <c r="Y90" s="13"/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1">
        <v>0</v>
      </c>
      <c r="AP90" s="10">
        <v>1996600</v>
      </c>
      <c r="AQ90" s="10">
        <v>0</v>
      </c>
      <c r="AR90" s="10">
        <v>107200</v>
      </c>
      <c r="AS90" s="10">
        <v>91700</v>
      </c>
      <c r="AT90" s="10">
        <v>82600</v>
      </c>
      <c r="AU90" s="10">
        <v>181500</v>
      </c>
      <c r="AV90" s="10">
        <v>181500</v>
      </c>
      <c r="AW90" s="10">
        <v>181500</v>
      </c>
      <c r="AX90" s="10">
        <v>181500</v>
      </c>
      <c r="AY90" s="10">
        <v>181500</v>
      </c>
      <c r="AZ90" s="10">
        <v>181500</v>
      </c>
      <c r="BA90" s="10">
        <v>181500</v>
      </c>
      <c r="BB90" s="10">
        <v>444600</v>
      </c>
    </row>
    <row r="91" spans="1:54" ht="20.5" x14ac:dyDescent="0.25">
      <c r="A91" s="106"/>
      <c r="B91" s="19" t="s">
        <v>17</v>
      </c>
      <c r="C91" s="33" t="s">
        <v>15</v>
      </c>
      <c r="D91" s="32" t="s">
        <v>67</v>
      </c>
      <c r="E91" s="56">
        <v>300100000</v>
      </c>
      <c r="F91" s="55"/>
      <c r="G91" s="18">
        <v>285000</v>
      </c>
      <c r="H91" s="12">
        <v>0</v>
      </c>
      <c r="I91" s="12">
        <v>65500</v>
      </c>
      <c r="J91" s="12">
        <v>42000</v>
      </c>
      <c r="K91" s="12">
        <v>107500</v>
      </c>
      <c r="L91" s="12">
        <v>10000</v>
      </c>
      <c r="M91" s="12">
        <v>25000</v>
      </c>
      <c r="N91" s="12">
        <v>25000</v>
      </c>
      <c r="O91" s="12">
        <v>60000</v>
      </c>
      <c r="P91" s="12">
        <v>25000</v>
      </c>
      <c r="Q91" s="12">
        <v>37500</v>
      </c>
      <c r="R91" s="12">
        <v>25000</v>
      </c>
      <c r="S91" s="12">
        <v>87500</v>
      </c>
      <c r="T91" s="12">
        <v>30000</v>
      </c>
      <c r="U91" s="12">
        <v>0</v>
      </c>
      <c r="V91" s="12">
        <v>0</v>
      </c>
      <c r="W91" s="12">
        <v>30000</v>
      </c>
      <c r="X91" s="12">
        <v>0</v>
      </c>
      <c r="Y91" s="13"/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1">
        <v>0</v>
      </c>
      <c r="AP91" s="10">
        <v>285000</v>
      </c>
      <c r="AQ91" s="10">
        <v>0</v>
      </c>
      <c r="AR91" s="10">
        <v>65500</v>
      </c>
      <c r="AS91" s="10">
        <v>42000</v>
      </c>
      <c r="AT91" s="10">
        <v>10000</v>
      </c>
      <c r="AU91" s="10">
        <v>25000</v>
      </c>
      <c r="AV91" s="10">
        <v>25000</v>
      </c>
      <c r="AW91" s="10">
        <v>25000</v>
      </c>
      <c r="AX91" s="10">
        <v>37500</v>
      </c>
      <c r="AY91" s="10">
        <v>25000</v>
      </c>
      <c r="AZ91" s="10">
        <v>30000</v>
      </c>
      <c r="BA91" s="10">
        <v>0</v>
      </c>
      <c r="BB91" s="10">
        <v>0</v>
      </c>
    </row>
    <row r="92" spans="1:54" ht="20.5" x14ac:dyDescent="0.25">
      <c r="A92" s="106"/>
      <c r="B92" s="19" t="s">
        <v>17</v>
      </c>
      <c r="C92" s="33" t="s">
        <v>15</v>
      </c>
      <c r="D92" s="32" t="s">
        <v>66</v>
      </c>
      <c r="E92" s="56">
        <v>300100000</v>
      </c>
      <c r="F92" s="55"/>
      <c r="G92" s="18">
        <v>820000</v>
      </c>
      <c r="H92" s="12">
        <v>0</v>
      </c>
      <c r="I92" s="12">
        <v>12600</v>
      </c>
      <c r="J92" s="12">
        <v>79000</v>
      </c>
      <c r="K92" s="12">
        <v>91600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728400</v>
      </c>
      <c r="W92" s="12">
        <v>728400</v>
      </c>
      <c r="X92" s="12">
        <v>0</v>
      </c>
      <c r="Y92" s="13"/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1">
        <v>0</v>
      </c>
      <c r="AP92" s="10">
        <v>820000</v>
      </c>
      <c r="AQ92" s="10">
        <v>0</v>
      </c>
      <c r="AR92" s="10">
        <v>12600</v>
      </c>
      <c r="AS92" s="10">
        <v>79000</v>
      </c>
      <c r="AT92" s="10">
        <v>0</v>
      </c>
      <c r="AU92" s="10">
        <v>0</v>
      </c>
      <c r="AV92" s="10">
        <v>0</v>
      </c>
      <c r="AW92" s="10">
        <v>0</v>
      </c>
      <c r="AX92" s="10">
        <v>0</v>
      </c>
      <c r="AY92" s="10">
        <v>0</v>
      </c>
      <c r="AZ92" s="10">
        <v>0</v>
      </c>
      <c r="BA92" s="10">
        <v>0</v>
      </c>
      <c r="BB92" s="10">
        <v>728400</v>
      </c>
    </row>
    <row r="93" spans="1:54" ht="20.5" x14ac:dyDescent="0.25">
      <c r="A93" s="106"/>
      <c r="B93" s="19" t="s">
        <v>17</v>
      </c>
      <c r="C93" s="33" t="s">
        <v>15</v>
      </c>
      <c r="D93" s="32" t="s">
        <v>66</v>
      </c>
      <c r="E93" s="56">
        <v>150003005</v>
      </c>
      <c r="F93" s="55"/>
      <c r="G93" s="18">
        <v>3974.84</v>
      </c>
      <c r="H93" s="12">
        <v>0</v>
      </c>
      <c r="I93" s="12">
        <v>3974.84</v>
      </c>
      <c r="J93" s="12">
        <v>0</v>
      </c>
      <c r="K93" s="12">
        <v>3974.84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3"/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1">
        <v>0</v>
      </c>
      <c r="AP93" s="10">
        <v>3974.84</v>
      </c>
      <c r="AQ93" s="10">
        <v>0</v>
      </c>
      <c r="AR93" s="10">
        <v>3974.84</v>
      </c>
      <c r="AS93" s="10">
        <v>0</v>
      </c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10">
        <v>0</v>
      </c>
      <c r="BB93" s="10">
        <v>0</v>
      </c>
    </row>
    <row r="94" spans="1:54" ht="20.5" x14ac:dyDescent="0.25">
      <c r="A94" s="106"/>
      <c r="B94" s="19" t="s">
        <v>17</v>
      </c>
      <c r="C94" s="33" t="s">
        <v>15</v>
      </c>
      <c r="D94" s="32" t="s">
        <v>65</v>
      </c>
      <c r="E94" s="56">
        <v>300100000</v>
      </c>
      <c r="F94" s="55"/>
      <c r="G94" s="18">
        <v>9000</v>
      </c>
      <c r="H94" s="12">
        <v>0</v>
      </c>
      <c r="I94" s="12">
        <v>500</v>
      </c>
      <c r="J94" s="12">
        <v>1400</v>
      </c>
      <c r="K94" s="12">
        <v>1900</v>
      </c>
      <c r="L94" s="12">
        <v>1100</v>
      </c>
      <c r="M94" s="12">
        <v>0</v>
      </c>
      <c r="N94" s="12">
        <v>0</v>
      </c>
      <c r="O94" s="12">
        <v>1100</v>
      </c>
      <c r="P94" s="12">
        <v>0</v>
      </c>
      <c r="Q94" s="12">
        <v>3000</v>
      </c>
      <c r="R94" s="12">
        <v>0</v>
      </c>
      <c r="S94" s="12">
        <v>3000</v>
      </c>
      <c r="T94" s="12">
        <v>0</v>
      </c>
      <c r="U94" s="12">
        <v>0</v>
      </c>
      <c r="V94" s="12">
        <v>3000</v>
      </c>
      <c r="W94" s="12">
        <v>3000</v>
      </c>
      <c r="X94" s="12">
        <v>0</v>
      </c>
      <c r="Y94" s="13"/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1">
        <v>0</v>
      </c>
      <c r="AP94" s="10">
        <v>9000</v>
      </c>
      <c r="AQ94" s="10">
        <v>0</v>
      </c>
      <c r="AR94" s="10">
        <v>500</v>
      </c>
      <c r="AS94" s="10">
        <v>1400</v>
      </c>
      <c r="AT94" s="10">
        <v>1100</v>
      </c>
      <c r="AU94" s="10">
        <v>0</v>
      </c>
      <c r="AV94" s="10">
        <v>0</v>
      </c>
      <c r="AW94" s="10">
        <v>0</v>
      </c>
      <c r="AX94" s="10">
        <v>3000</v>
      </c>
      <c r="AY94" s="10">
        <v>0</v>
      </c>
      <c r="AZ94" s="10">
        <v>0</v>
      </c>
      <c r="BA94" s="10">
        <v>0</v>
      </c>
      <c r="BB94" s="10">
        <v>3000</v>
      </c>
    </row>
    <row r="95" spans="1:54" ht="20.5" x14ac:dyDescent="0.25">
      <c r="A95" s="106"/>
      <c r="B95" s="19" t="s">
        <v>17</v>
      </c>
      <c r="C95" s="33" t="s">
        <v>15</v>
      </c>
      <c r="D95" s="32" t="s">
        <v>64</v>
      </c>
      <c r="E95" s="56">
        <v>300100000</v>
      </c>
      <c r="F95" s="55"/>
      <c r="G95" s="18">
        <v>2000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2000</v>
      </c>
      <c r="W95" s="12">
        <v>2000</v>
      </c>
      <c r="X95" s="12">
        <v>0</v>
      </c>
      <c r="Y95" s="13"/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1">
        <v>0</v>
      </c>
      <c r="AP95" s="10">
        <v>2000</v>
      </c>
      <c r="AQ95" s="10">
        <v>0</v>
      </c>
      <c r="AR95" s="10">
        <v>0</v>
      </c>
      <c r="AS95" s="10">
        <v>0</v>
      </c>
      <c r="AT95" s="10">
        <v>0</v>
      </c>
      <c r="AU95" s="10">
        <v>0</v>
      </c>
      <c r="AV95" s="10">
        <v>0</v>
      </c>
      <c r="AW95" s="10">
        <v>0</v>
      </c>
      <c r="AX95" s="10">
        <v>0</v>
      </c>
      <c r="AY95" s="10">
        <v>0</v>
      </c>
      <c r="AZ95" s="10">
        <v>0</v>
      </c>
      <c r="BA95" s="10">
        <v>0</v>
      </c>
      <c r="BB95" s="10">
        <v>2000</v>
      </c>
    </row>
    <row r="96" spans="1:54" ht="20.5" x14ac:dyDescent="0.25">
      <c r="A96" s="106"/>
      <c r="B96" s="19" t="s">
        <v>17</v>
      </c>
      <c r="C96" s="33" t="s">
        <v>15</v>
      </c>
      <c r="D96" s="32" t="s">
        <v>63</v>
      </c>
      <c r="E96" s="56">
        <v>300100000</v>
      </c>
      <c r="F96" s="55"/>
      <c r="G96" s="18">
        <v>70000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70000</v>
      </c>
      <c r="U96" s="12">
        <v>0</v>
      </c>
      <c r="V96" s="12">
        <v>0</v>
      </c>
      <c r="W96" s="12">
        <v>70000</v>
      </c>
      <c r="X96" s="12">
        <v>0</v>
      </c>
      <c r="Y96" s="13"/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1">
        <v>0</v>
      </c>
      <c r="AP96" s="10">
        <v>70000</v>
      </c>
      <c r="AQ96" s="10">
        <v>0</v>
      </c>
      <c r="AR96" s="10">
        <v>0</v>
      </c>
      <c r="AS96" s="10">
        <v>0</v>
      </c>
      <c r="AT96" s="10">
        <v>0</v>
      </c>
      <c r="AU96" s="10">
        <v>0</v>
      </c>
      <c r="AV96" s="10">
        <v>0</v>
      </c>
      <c r="AW96" s="10">
        <v>0</v>
      </c>
      <c r="AX96" s="10">
        <v>0</v>
      </c>
      <c r="AY96" s="10">
        <v>0</v>
      </c>
      <c r="AZ96" s="10">
        <v>70000</v>
      </c>
      <c r="BA96" s="10">
        <v>0</v>
      </c>
      <c r="BB96" s="10">
        <v>0</v>
      </c>
    </row>
    <row r="97" spans="1:54" ht="20.5" x14ac:dyDescent="0.25">
      <c r="A97" s="106"/>
      <c r="B97" s="19" t="s">
        <v>17</v>
      </c>
      <c r="C97" s="33" t="s">
        <v>15</v>
      </c>
      <c r="D97" s="32" t="s">
        <v>62</v>
      </c>
      <c r="E97" s="56">
        <v>300100000</v>
      </c>
      <c r="F97" s="55"/>
      <c r="G97" s="18">
        <v>6000</v>
      </c>
      <c r="H97" s="12">
        <v>0</v>
      </c>
      <c r="I97" s="12">
        <v>75</v>
      </c>
      <c r="J97" s="12">
        <v>2000</v>
      </c>
      <c r="K97" s="12">
        <v>2075</v>
      </c>
      <c r="L97" s="12">
        <v>0</v>
      </c>
      <c r="M97" s="12">
        <v>0</v>
      </c>
      <c r="N97" s="12">
        <v>0</v>
      </c>
      <c r="O97" s="12">
        <v>0</v>
      </c>
      <c r="P97" s="12">
        <v>1925</v>
      </c>
      <c r="Q97" s="12">
        <v>2000</v>
      </c>
      <c r="R97" s="12">
        <v>0</v>
      </c>
      <c r="S97" s="12">
        <v>3925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3"/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1">
        <v>0</v>
      </c>
      <c r="AP97" s="10">
        <v>6000</v>
      </c>
      <c r="AQ97" s="10">
        <v>0</v>
      </c>
      <c r="AR97" s="10">
        <v>75</v>
      </c>
      <c r="AS97" s="10">
        <v>2000</v>
      </c>
      <c r="AT97" s="10">
        <v>0</v>
      </c>
      <c r="AU97" s="10">
        <v>0</v>
      </c>
      <c r="AV97" s="10">
        <v>0</v>
      </c>
      <c r="AW97" s="10">
        <v>1925</v>
      </c>
      <c r="AX97" s="10">
        <v>2000</v>
      </c>
      <c r="AY97" s="10">
        <v>0</v>
      </c>
      <c r="AZ97" s="10">
        <v>0</v>
      </c>
      <c r="BA97" s="10">
        <v>0</v>
      </c>
      <c r="BB97" s="10">
        <v>0</v>
      </c>
    </row>
    <row r="98" spans="1:54" ht="20.5" x14ac:dyDescent="0.25">
      <c r="A98" s="106"/>
      <c r="B98" s="19" t="s">
        <v>17</v>
      </c>
      <c r="C98" s="33" t="s">
        <v>15</v>
      </c>
      <c r="D98" s="32" t="s">
        <v>61</v>
      </c>
      <c r="E98" s="56">
        <v>300100000</v>
      </c>
      <c r="F98" s="55"/>
      <c r="G98" s="18">
        <v>5000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5000</v>
      </c>
      <c r="N98" s="12">
        <v>0</v>
      </c>
      <c r="O98" s="12">
        <v>5000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3"/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1">
        <v>0</v>
      </c>
      <c r="AP98" s="10">
        <v>5000</v>
      </c>
      <c r="AQ98" s="10">
        <v>0</v>
      </c>
      <c r="AR98" s="10">
        <v>0</v>
      </c>
      <c r="AS98" s="10">
        <v>0</v>
      </c>
      <c r="AT98" s="10">
        <v>0</v>
      </c>
      <c r="AU98" s="10">
        <v>5000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</row>
    <row r="99" spans="1:54" ht="20.5" x14ac:dyDescent="0.25">
      <c r="A99" s="106"/>
      <c r="B99" s="19" t="s">
        <v>17</v>
      </c>
      <c r="C99" s="33" t="s">
        <v>15</v>
      </c>
      <c r="D99" s="32" t="s">
        <v>60</v>
      </c>
      <c r="E99" s="56">
        <v>300100000</v>
      </c>
      <c r="F99" s="55"/>
      <c r="G99" s="18">
        <v>20000</v>
      </c>
      <c r="H99" s="12">
        <v>0</v>
      </c>
      <c r="I99" s="12">
        <v>1410</v>
      </c>
      <c r="J99" s="12">
        <v>0</v>
      </c>
      <c r="K99" s="12">
        <v>1410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18590</v>
      </c>
      <c r="V99" s="12">
        <v>0</v>
      </c>
      <c r="W99" s="12">
        <v>18590</v>
      </c>
      <c r="X99" s="12">
        <v>0</v>
      </c>
      <c r="Y99" s="13"/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2">
        <v>0</v>
      </c>
      <c r="AN99" s="12">
        <v>0</v>
      </c>
      <c r="AO99" s="11">
        <v>0</v>
      </c>
      <c r="AP99" s="10">
        <v>20000</v>
      </c>
      <c r="AQ99" s="10">
        <v>0</v>
      </c>
      <c r="AR99" s="10">
        <v>1410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18590</v>
      </c>
      <c r="BB99" s="10">
        <v>0</v>
      </c>
    </row>
    <row r="100" spans="1:54" ht="20.5" x14ac:dyDescent="0.25">
      <c r="A100" s="106"/>
      <c r="B100" s="19" t="s">
        <v>17</v>
      </c>
      <c r="C100" s="33" t="s">
        <v>15</v>
      </c>
      <c r="D100" s="32" t="s">
        <v>59</v>
      </c>
      <c r="E100" s="56">
        <v>126002071</v>
      </c>
      <c r="F100" s="55"/>
      <c r="G100" s="18">
        <v>28125200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28125200</v>
      </c>
      <c r="V100" s="12">
        <v>0</v>
      </c>
      <c r="W100" s="12">
        <v>28125200</v>
      </c>
      <c r="X100" s="12">
        <v>0</v>
      </c>
      <c r="Y100" s="13"/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1">
        <v>0</v>
      </c>
      <c r="AP100" s="10">
        <v>28125200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28125200</v>
      </c>
      <c r="BB100" s="10">
        <v>0</v>
      </c>
    </row>
    <row r="101" spans="1:54" ht="20.5" x14ac:dyDescent="0.25">
      <c r="A101" s="106"/>
      <c r="B101" s="19" t="s">
        <v>17</v>
      </c>
      <c r="C101" s="33" t="s">
        <v>15</v>
      </c>
      <c r="D101" s="32" t="s">
        <v>59</v>
      </c>
      <c r="E101" s="56">
        <v>126002287</v>
      </c>
      <c r="F101" s="55"/>
      <c r="G101" s="18">
        <v>3078100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3078100</v>
      </c>
      <c r="N101" s="12">
        <v>0</v>
      </c>
      <c r="O101" s="12">
        <v>3078100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3"/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1">
        <v>0</v>
      </c>
      <c r="AP101" s="10">
        <v>3078100</v>
      </c>
      <c r="AQ101" s="10">
        <v>0</v>
      </c>
      <c r="AR101" s="10">
        <v>0</v>
      </c>
      <c r="AS101" s="10">
        <v>0</v>
      </c>
      <c r="AT101" s="10">
        <v>0</v>
      </c>
      <c r="AU101" s="10">
        <v>3078100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</row>
    <row r="102" spans="1:54" ht="20.5" x14ac:dyDescent="0.25">
      <c r="A102" s="106"/>
      <c r="B102" s="19" t="s">
        <v>17</v>
      </c>
      <c r="C102" s="33" t="s">
        <v>15</v>
      </c>
      <c r="D102" s="32" t="s">
        <v>59</v>
      </c>
      <c r="E102" s="56">
        <v>126002294</v>
      </c>
      <c r="F102" s="55"/>
      <c r="G102" s="18">
        <v>6175000</v>
      </c>
      <c r="H102" s="12">
        <v>0</v>
      </c>
      <c r="I102" s="12">
        <v>0</v>
      </c>
      <c r="J102" s="12">
        <v>0</v>
      </c>
      <c r="K102" s="12">
        <v>0</v>
      </c>
      <c r="L102" s="12">
        <v>6175000</v>
      </c>
      <c r="M102" s="12">
        <v>0</v>
      </c>
      <c r="N102" s="12">
        <v>0</v>
      </c>
      <c r="O102" s="12">
        <v>6175000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3"/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1">
        <v>0</v>
      </c>
      <c r="AP102" s="10">
        <v>6175000</v>
      </c>
      <c r="AQ102" s="10">
        <v>0</v>
      </c>
      <c r="AR102" s="10">
        <v>0</v>
      </c>
      <c r="AS102" s="10">
        <v>0</v>
      </c>
      <c r="AT102" s="10">
        <v>6175000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0</v>
      </c>
    </row>
    <row r="103" spans="1:54" ht="20.5" x14ac:dyDescent="0.25">
      <c r="A103" s="106"/>
      <c r="B103" s="19" t="s">
        <v>17</v>
      </c>
      <c r="C103" s="33" t="s">
        <v>15</v>
      </c>
      <c r="D103" s="32" t="s">
        <v>58</v>
      </c>
      <c r="E103" s="56">
        <v>202000000</v>
      </c>
      <c r="F103" s="55"/>
      <c r="G103" s="18">
        <v>3722500</v>
      </c>
      <c r="H103" s="12">
        <v>0</v>
      </c>
      <c r="I103" s="12">
        <v>0</v>
      </c>
      <c r="J103" s="12">
        <v>3722376.08</v>
      </c>
      <c r="K103" s="12">
        <v>3722376.08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123.92</v>
      </c>
      <c r="W103" s="12">
        <v>123.92</v>
      </c>
      <c r="X103" s="12">
        <v>3722500</v>
      </c>
      <c r="Y103" s="13"/>
      <c r="Z103" s="12">
        <v>0</v>
      </c>
      <c r="AA103" s="12">
        <v>0</v>
      </c>
      <c r="AB103" s="12">
        <v>3722376.08</v>
      </c>
      <c r="AC103" s="12">
        <v>3722376.08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0</v>
      </c>
      <c r="AN103" s="12">
        <v>123.92</v>
      </c>
      <c r="AO103" s="11">
        <v>123.92</v>
      </c>
      <c r="AP103" s="10">
        <v>3722500</v>
      </c>
      <c r="AQ103" s="10">
        <v>0</v>
      </c>
      <c r="AR103" s="10">
        <v>0</v>
      </c>
      <c r="AS103" s="10">
        <v>3722376.08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123.92</v>
      </c>
    </row>
    <row r="104" spans="1:54" ht="20.5" x14ac:dyDescent="0.25">
      <c r="A104" s="106"/>
      <c r="B104" s="19" t="s">
        <v>17</v>
      </c>
      <c r="C104" s="33" t="s">
        <v>15</v>
      </c>
      <c r="D104" s="32" t="s">
        <v>57</v>
      </c>
      <c r="E104" s="56">
        <v>126003003</v>
      </c>
      <c r="F104" s="55"/>
      <c r="G104" s="18">
        <v>982600</v>
      </c>
      <c r="H104" s="12">
        <v>64500</v>
      </c>
      <c r="I104" s="12">
        <v>47437.21</v>
      </c>
      <c r="J104" s="12">
        <v>135245.34</v>
      </c>
      <c r="K104" s="12">
        <v>247182.55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735417.45</v>
      </c>
      <c r="W104" s="12">
        <v>735417.45</v>
      </c>
      <c r="X104" s="12">
        <v>0</v>
      </c>
      <c r="Y104" s="13"/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1">
        <v>0</v>
      </c>
      <c r="AP104" s="10">
        <v>982600</v>
      </c>
      <c r="AQ104" s="10">
        <v>64500</v>
      </c>
      <c r="AR104" s="10">
        <v>47437.21</v>
      </c>
      <c r="AS104" s="10">
        <v>135245.34</v>
      </c>
      <c r="AT104" s="10">
        <v>0</v>
      </c>
      <c r="AU104" s="10">
        <v>0</v>
      </c>
      <c r="AV104" s="10">
        <v>0</v>
      </c>
      <c r="AW104" s="10">
        <v>0</v>
      </c>
      <c r="AX104" s="10">
        <v>0</v>
      </c>
      <c r="AY104" s="10">
        <v>0</v>
      </c>
      <c r="AZ104" s="10">
        <v>0</v>
      </c>
      <c r="BA104" s="10">
        <v>0</v>
      </c>
      <c r="BB104" s="10">
        <v>735417.45</v>
      </c>
    </row>
    <row r="105" spans="1:54" ht="20.5" x14ac:dyDescent="0.25">
      <c r="A105" s="106"/>
      <c r="B105" s="19" t="s">
        <v>17</v>
      </c>
      <c r="C105" s="33" t="s">
        <v>15</v>
      </c>
      <c r="D105" s="32" t="s">
        <v>57</v>
      </c>
      <c r="E105" s="56">
        <v>126003005</v>
      </c>
      <c r="F105" s="55"/>
      <c r="G105" s="18">
        <v>1959400</v>
      </c>
      <c r="H105" s="12">
        <v>41922.71</v>
      </c>
      <c r="I105" s="12">
        <v>20672.97</v>
      </c>
      <c r="J105" s="12">
        <v>0</v>
      </c>
      <c r="K105" s="12">
        <v>62595.68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1896804.32</v>
      </c>
      <c r="W105" s="12">
        <v>1896804.32</v>
      </c>
      <c r="X105" s="12">
        <v>0</v>
      </c>
      <c r="Y105" s="13"/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1">
        <v>0</v>
      </c>
      <c r="AP105" s="10">
        <v>1959400</v>
      </c>
      <c r="AQ105" s="10">
        <v>41922.71</v>
      </c>
      <c r="AR105" s="10">
        <v>20672.97</v>
      </c>
      <c r="AS105" s="10">
        <v>0</v>
      </c>
      <c r="AT105" s="10">
        <v>0</v>
      </c>
      <c r="AU105" s="10">
        <v>0</v>
      </c>
      <c r="AV105" s="10">
        <v>0</v>
      </c>
      <c r="AW105" s="10">
        <v>0</v>
      </c>
      <c r="AX105" s="10">
        <v>0</v>
      </c>
      <c r="AY105" s="10">
        <v>0</v>
      </c>
      <c r="AZ105" s="10">
        <v>0</v>
      </c>
      <c r="BA105" s="10">
        <v>0</v>
      </c>
      <c r="BB105" s="10">
        <v>1896804.32</v>
      </c>
    </row>
    <row r="106" spans="1:54" ht="20.5" x14ac:dyDescent="0.25">
      <c r="A106" s="106"/>
      <c r="B106" s="19" t="s">
        <v>17</v>
      </c>
      <c r="C106" s="33" t="s">
        <v>15</v>
      </c>
      <c r="D106" s="32" t="s">
        <v>57</v>
      </c>
      <c r="E106" s="56">
        <v>126003006</v>
      </c>
      <c r="F106" s="55"/>
      <c r="G106" s="18">
        <v>10035600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5000000</v>
      </c>
      <c r="Q106" s="12">
        <v>0</v>
      </c>
      <c r="R106" s="12">
        <v>3000000</v>
      </c>
      <c r="S106" s="12">
        <v>8000000</v>
      </c>
      <c r="T106" s="12">
        <v>2035600</v>
      </c>
      <c r="U106" s="12">
        <v>0</v>
      </c>
      <c r="V106" s="12">
        <v>0</v>
      </c>
      <c r="W106" s="12">
        <v>2035600</v>
      </c>
      <c r="X106" s="12">
        <v>0</v>
      </c>
      <c r="Y106" s="13"/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1">
        <v>0</v>
      </c>
      <c r="AP106" s="10">
        <v>10035600</v>
      </c>
      <c r="AQ106" s="10">
        <v>0</v>
      </c>
      <c r="AR106" s="10">
        <v>0</v>
      </c>
      <c r="AS106" s="10">
        <v>0</v>
      </c>
      <c r="AT106" s="10">
        <v>0</v>
      </c>
      <c r="AU106" s="10">
        <v>0</v>
      </c>
      <c r="AV106" s="10">
        <v>0</v>
      </c>
      <c r="AW106" s="10">
        <v>5000000</v>
      </c>
      <c r="AX106" s="10">
        <v>0</v>
      </c>
      <c r="AY106" s="10">
        <v>3000000</v>
      </c>
      <c r="AZ106" s="10">
        <v>2035600</v>
      </c>
      <c r="BA106" s="10">
        <v>0</v>
      </c>
      <c r="BB106" s="10">
        <v>0</v>
      </c>
    </row>
    <row r="107" spans="1:54" ht="20.5" x14ac:dyDescent="0.25">
      <c r="A107" s="106"/>
      <c r="B107" s="19" t="s">
        <v>17</v>
      </c>
      <c r="C107" s="33" t="s">
        <v>15</v>
      </c>
      <c r="D107" s="32" t="s">
        <v>57</v>
      </c>
      <c r="E107" s="56">
        <v>126003028</v>
      </c>
      <c r="F107" s="55"/>
      <c r="G107" s="18">
        <v>71000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71000</v>
      </c>
      <c r="O107" s="12">
        <v>71000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3"/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1">
        <v>0</v>
      </c>
      <c r="AP107" s="10">
        <v>71000</v>
      </c>
      <c r="AQ107" s="10">
        <v>0</v>
      </c>
      <c r="AR107" s="10">
        <v>0</v>
      </c>
      <c r="AS107" s="10">
        <v>0</v>
      </c>
      <c r="AT107" s="10">
        <v>0</v>
      </c>
      <c r="AU107" s="10">
        <v>0</v>
      </c>
      <c r="AV107" s="10">
        <v>71000</v>
      </c>
      <c r="AW107" s="10">
        <v>0</v>
      </c>
      <c r="AX107" s="10">
        <v>0</v>
      </c>
      <c r="AY107" s="10">
        <v>0</v>
      </c>
      <c r="AZ107" s="10">
        <v>0</v>
      </c>
      <c r="BA107" s="10">
        <v>0</v>
      </c>
      <c r="BB107" s="10">
        <v>0</v>
      </c>
    </row>
    <row r="108" spans="1:54" ht="20.5" x14ac:dyDescent="0.25">
      <c r="A108" s="106"/>
      <c r="B108" s="19" t="s">
        <v>17</v>
      </c>
      <c r="C108" s="33" t="s">
        <v>15</v>
      </c>
      <c r="D108" s="32" t="s">
        <v>57</v>
      </c>
      <c r="E108" s="56">
        <v>126003030</v>
      </c>
      <c r="F108" s="55"/>
      <c r="G108" s="18">
        <v>252000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252000</v>
      </c>
      <c r="W108" s="12">
        <v>252000</v>
      </c>
      <c r="X108" s="12">
        <v>0</v>
      </c>
      <c r="Y108" s="13"/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1">
        <v>0</v>
      </c>
      <c r="AP108" s="10">
        <v>252000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0">
        <v>0</v>
      </c>
      <c r="BB108" s="10">
        <v>252000</v>
      </c>
    </row>
    <row r="109" spans="1:54" ht="20.5" x14ac:dyDescent="0.25">
      <c r="A109" s="106"/>
      <c r="B109" s="19" t="s">
        <v>17</v>
      </c>
      <c r="C109" s="33" t="s">
        <v>15</v>
      </c>
      <c r="D109" s="32" t="s">
        <v>57</v>
      </c>
      <c r="E109" s="56">
        <v>126003046</v>
      </c>
      <c r="F109" s="55"/>
      <c r="G109" s="18">
        <v>4185500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2000000</v>
      </c>
      <c r="Q109" s="12">
        <v>0</v>
      </c>
      <c r="R109" s="12">
        <v>0</v>
      </c>
      <c r="S109" s="12">
        <v>2000000</v>
      </c>
      <c r="T109" s="12">
        <v>2185500</v>
      </c>
      <c r="U109" s="12">
        <v>0</v>
      </c>
      <c r="V109" s="12">
        <v>0</v>
      </c>
      <c r="W109" s="12">
        <v>2185500</v>
      </c>
      <c r="X109" s="12">
        <v>0</v>
      </c>
      <c r="Y109" s="13"/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1">
        <v>0</v>
      </c>
      <c r="AP109" s="10">
        <v>4185500</v>
      </c>
      <c r="AQ109" s="10">
        <v>0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2000000</v>
      </c>
      <c r="AX109" s="10">
        <v>0</v>
      </c>
      <c r="AY109" s="10">
        <v>0</v>
      </c>
      <c r="AZ109" s="10">
        <v>2185500</v>
      </c>
      <c r="BA109" s="10">
        <v>0</v>
      </c>
      <c r="BB109" s="10">
        <v>0</v>
      </c>
    </row>
    <row r="110" spans="1:54" ht="20.5" x14ac:dyDescent="0.25">
      <c r="A110" s="106"/>
      <c r="B110" s="19" t="s">
        <v>17</v>
      </c>
      <c r="C110" s="33" t="s">
        <v>15</v>
      </c>
      <c r="D110" s="32" t="s">
        <v>57</v>
      </c>
      <c r="E110" s="56">
        <v>203000000</v>
      </c>
      <c r="F110" s="55"/>
      <c r="G110" s="18">
        <v>73453500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73453500</v>
      </c>
      <c r="O110" s="12">
        <v>73453500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73453500</v>
      </c>
      <c r="Y110" s="13"/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73453500</v>
      </c>
      <c r="AG110" s="12">
        <v>73453500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12">
        <v>0</v>
      </c>
      <c r="AO110" s="11">
        <v>0</v>
      </c>
      <c r="AP110" s="10">
        <v>73453500</v>
      </c>
      <c r="AQ110" s="10">
        <v>0</v>
      </c>
      <c r="AR110" s="10">
        <v>0</v>
      </c>
      <c r="AS110" s="10">
        <v>0</v>
      </c>
      <c r="AT110" s="10">
        <v>0</v>
      </c>
      <c r="AU110" s="10">
        <v>0</v>
      </c>
      <c r="AV110" s="10">
        <v>73453500</v>
      </c>
      <c r="AW110" s="10">
        <v>0</v>
      </c>
      <c r="AX110" s="10">
        <v>0</v>
      </c>
      <c r="AY110" s="10">
        <v>0</v>
      </c>
      <c r="AZ110" s="10">
        <v>0</v>
      </c>
      <c r="BA110" s="10">
        <v>0</v>
      </c>
      <c r="BB110" s="10">
        <v>0</v>
      </c>
    </row>
    <row r="111" spans="1:54" ht="20.5" x14ac:dyDescent="0.25">
      <c r="A111" s="106"/>
      <c r="B111" s="19" t="s">
        <v>17</v>
      </c>
      <c r="C111" s="33" t="s">
        <v>15</v>
      </c>
      <c r="D111" s="32" t="s">
        <v>56</v>
      </c>
      <c r="E111" s="56">
        <v>126003007</v>
      </c>
      <c r="F111" s="55"/>
      <c r="G111" s="18">
        <v>9414900</v>
      </c>
      <c r="H111" s="12">
        <v>481444.02</v>
      </c>
      <c r="I111" s="12">
        <v>821188.26</v>
      </c>
      <c r="J111" s="12">
        <v>866919.68</v>
      </c>
      <c r="K111" s="12">
        <v>2169551.96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7245348.04</v>
      </c>
      <c r="W111" s="12">
        <v>7245348.04</v>
      </c>
      <c r="X111" s="12">
        <v>0</v>
      </c>
      <c r="Y111" s="13"/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1">
        <v>0</v>
      </c>
      <c r="AP111" s="10">
        <v>9414900</v>
      </c>
      <c r="AQ111" s="10">
        <v>481444.02</v>
      </c>
      <c r="AR111" s="10">
        <v>821188.26</v>
      </c>
      <c r="AS111" s="10">
        <v>866919.68</v>
      </c>
      <c r="AT111" s="10">
        <v>0</v>
      </c>
      <c r="AU111" s="10">
        <v>0</v>
      </c>
      <c r="AV111" s="10">
        <v>0</v>
      </c>
      <c r="AW111" s="10">
        <v>0</v>
      </c>
      <c r="AX111" s="10">
        <v>0</v>
      </c>
      <c r="AY111" s="10">
        <v>0</v>
      </c>
      <c r="AZ111" s="10">
        <v>0</v>
      </c>
      <c r="BA111" s="10">
        <v>0</v>
      </c>
      <c r="BB111" s="10">
        <v>7245348.04</v>
      </c>
    </row>
    <row r="112" spans="1:54" ht="20.5" x14ac:dyDescent="0.25">
      <c r="A112" s="106"/>
      <c r="B112" s="19" t="s">
        <v>17</v>
      </c>
      <c r="C112" s="33" t="s">
        <v>15</v>
      </c>
      <c r="D112" s="32" t="s">
        <v>56</v>
      </c>
      <c r="E112" s="56">
        <v>126003008</v>
      </c>
      <c r="F112" s="55"/>
      <c r="G112" s="18">
        <v>982900</v>
      </c>
      <c r="H112" s="12">
        <v>46852.85</v>
      </c>
      <c r="I112" s="12">
        <v>73399.7</v>
      </c>
      <c r="J112" s="12">
        <v>110944.04</v>
      </c>
      <c r="K112" s="12">
        <v>231196.59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751703.41</v>
      </c>
      <c r="W112" s="12">
        <v>751703.41</v>
      </c>
      <c r="X112" s="12">
        <v>0</v>
      </c>
      <c r="Y112" s="13"/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1">
        <v>0</v>
      </c>
      <c r="AP112" s="10">
        <v>982900</v>
      </c>
      <c r="AQ112" s="10">
        <v>46852.85</v>
      </c>
      <c r="AR112" s="10">
        <v>73399.7</v>
      </c>
      <c r="AS112" s="10">
        <v>110944.04</v>
      </c>
      <c r="AT112" s="10">
        <v>0</v>
      </c>
      <c r="AU112" s="10">
        <v>0</v>
      </c>
      <c r="AV112" s="10">
        <v>0</v>
      </c>
      <c r="AW112" s="10">
        <v>0</v>
      </c>
      <c r="AX112" s="10">
        <v>0</v>
      </c>
      <c r="AY112" s="10">
        <v>0</v>
      </c>
      <c r="AZ112" s="10">
        <v>0</v>
      </c>
      <c r="BA112" s="10">
        <v>0</v>
      </c>
      <c r="BB112" s="10">
        <v>751703.41</v>
      </c>
    </row>
    <row r="113" spans="1:54" ht="20.5" x14ac:dyDescent="0.25">
      <c r="A113" s="106"/>
      <c r="B113" s="19" t="s">
        <v>17</v>
      </c>
      <c r="C113" s="33" t="s">
        <v>15</v>
      </c>
      <c r="D113" s="32" t="s">
        <v>56</v>
      </c>
      <c r="E113" s="56">
        <v>126003009</v>
      </c>
      <c r="F113" s="55"/>
      <c r="G113" s="18">
        <v>5371200</v>
      </c>
      <c r="H113" s="12">
        <v>263668.05</v>
      </c>
      <c r="I113" s="12">
        <v>504000</v>
      </c>
      <c r="J113" s="12">
        <v>354436.21</v>
      </c>
      <c r="K113" s="12">
        <v>1122104.26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4249095.74</v>
      </c>
      <c r="W113" s="12">
        <v>4249095.74</v>
      </c>
      <c r="X113" s="12">
        <v>0</v>
      </c>
      <c r="Y113" s="13"/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1">
        <v>0</v>
      </c>
      <c r="AP113" s="10">
        <v>5371200</v>
      </c>
      <c r="AQ113" s="10">
        <v>263668.05</v>
      </c>
      <c r="AR113" s="10">
        <v>504000</v>
      </c>
      <c r="AS113" s="10">
        <v>354436.21</v>
      </c>
      <c r="AT113" s="10">
        <v>0</v>
      </c>
      <c r="AU113" s="10">
        <v>0</v>
      </c>
      <c r="AV113" s="10">
        <v>0</v>
      </c>
      <c r="AW113" s="10">
        <v>0</v>
      </c>
      <c r="AX113" s="10">
        <v>0</v>
      </c>
      <c r="AY113" s="10">
        <v>0</v>
      </c>
      <c r="AZ113" s="10">
        <v>0</v>
      </c>
      <c r="BA113" s="10">
        <v>0</v>
      </c>
      <c r="BB113" s="10">
        <v>4249095.74</v>
      </c>
    </row>
    <row r="114" spans="1:54" ht="20.5" x14ac:dyDescent="0.25">
      <c r="A114" s="106"/>
      <c r="B114" s="19" t="s">
        <v>17</v>
      </c>
      <c r="C114" s="33" t="s">
        <v>15</v>
      </c>
      <c r="D114" s="32" t="s">
        <v>56</v>
      </c>
      <c r="E114" s="56">
        <v>126003010</v>
      </c>
      <c r="F114" s="55"/>
      <c r="G114" s="18">
        <v>1977600</v>
      </c>
      <c r="H114" s="12">
        <v>47259.95</v>
      </c>
      <c r="I114" s="12">
        <v>74480.7</v>
      </c>
      <c r="J114" s="12">
        <v>166200</v>
      </c>
      <c r="K114" s="12">
        <v>287940.65000000002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1689659.35</v>
      </c>
      <c r="W114" s="12">
        <v>1689659.35</v>
      </c>
      <c r="X114" s="12">
        <v>0</v>
      </c>
      <c r="Y114" s="13"/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1">
        <v>0</v>
      </c>
      <c r="AP114" s="10">
        <v>1977600</v>
      </c>
      <c r="AQ114" s="10">
        <v>47259.95</v>
      </c>
      <c r="AR114" s="10">
        <v>74480.7</v>
      </c>
      <c r="AS114" s="10">
        <v>166200</v>
      </c>
      <c r="AT114" s="10">
        <v>0</v>
      </c>
      <c r="AU114" s="10">
        <v>0</v>
      </c>
      <c r="AV114" s="10">
        <v>0</v>
      </c>
      <c r="AW114" s="10">
        <v>0</v>
      </c>
      <c r="AX114" s="10">
        <v>0</v>
      </c>
      <c r="AY114" s="10">
        <v>0</v>
      </c>
      <c r="AZ114" s="10">
        <v>0</v>
      </c>
      <c r="BA114" s="10">
        <v>0</v>
      </c>
      <c r="BB114" s="10">
        <v>1689659.35</v>
      </c>
    </row>
    <row r="115" spans="1:54" ht="20.5" x14ac:dyDescent="0.25">
      <c r="A115" s="106"/>
      <c r="B115" s="19" t="s">
        <v>17</v>
      </c>
      <c r="C115" s="33" t="s">
        <v>15</v>
      </c>
      <c r="D115" s="32" t="s">
        <v>56</v>
      </c>
      <c r="E115" s="56">
        <v>126003011</v>
      </c>
      <c r="F115" s="55"/>
      <c r="G115" s="18">
        <v>982700</v>
      </c>
      <c r="H115" s="12">
        <v>44388.21</v>
      </c>
      <c r="I115" s="12">
        <v>95700.45</v>
      </c>
      <c r="J115" s="12">
        <v>136000</v>
      </c>
      <c r="K115" s="12">
        <v>276088.65999999997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706611.34</v>
      </c>
      <c r="W115" s="12">
        <v>706611.34</v>
      </c>
      <c r="X115" s="12">
        <v>0</v>
      </c>
      <c r="Y115" s="13"/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1">
        <v>0</v>
      </c>
      <c r="AP115" s="10">
        <v>982700</v>
      </c>
      <c r="AQ115" s="10">
        <v>44388.21</v>
      </c>
      <c r="AR115" s="10">
        <v>95700.45</v>
      </c>
      <c r="AS115" s="10">
        <v>136000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0</v>
      </c>
      <c r="BA115" s="10">
        <v>0</v>
      </c>
      <c r="BB115" s="10">
        <v>706611.34</v>
      </c>
    </row>
    <row r="116" spans="1:54" ht="20.5" x14ac:dyDescent="0.25">
      <c r="A116" s="106"/>
      <c r="B116" s="19" t="s">
        <v>17</v>
      </c>
      <c r="C116" s="33" t="s">
        <v>15</v>
      </c>
      <c r="D116" s="32" t="s">
        <v>56</v>
      </c>
      <c r="E116" s="56">
        <v>126003013</v>
      </c>
      <c r="F116" s="55"/>
      <c r="G116" s="18">
        <v>61084400</v>
      </c>
      <c r="H116" s="12">
        <v>4933617</v>
      </c>
      <c r="I116" s="12">
        <v>4620632</v>
      </c>
      <c r="J116" s="12">
        <v>4779356</v>
      </c>
      <c r="K116" s="12">
        <v>14333605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46750795</v>
      </c>
      <c r="W116" s="12">
        <v>46750795</v>
      </c>
      <c r="X116" s="12">
        <v>0</v>
      </c>
      <c r="Y116" s="13"/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1">
        <v>0</v>
      </c>
      <c r="AP116" s="10">
        <v>61084400</v>
      </c>
      <c r="AQ116" s="10">
        <v>4933617</v>
      </c>
      <c r="AR116" s="10">
        <v>4620632</v>
      </c>
      <c r="AS116" s="10">
        <v>4779356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0</v>
      </c>
      <c r="BA116" s="10">
        <v>0</v>
      </c>
      <c r="BB116" s="10">
        <v>46750795</v>
      </c>
    </row>
    <row r="117" spans="1:54" ht="20.5" x14ac:dyDescent="0.25">
      <c r="A117" s="106"/>
      <c r="B117" s="19" t="s">
        <v>17</v>
      </c>
      <c r="C117" s="33" t="s">
        <v>15</v>
      </c>
      <c r="D117" s="32" t="s">
        <v>56</v>
      </c>
      <c r="E117" s="56">
        <v>126003014</v>
      </c>
      <c r="F117" s="55"/>
      <c r="G117" s="18">
        <v>54196300</v>
      </c>
      <c r="H117" s="12">
        <v>2615480.0299999998</v>
      </c>
      <c r="I117" s="12">
        <v>3910520</v>
      </c>
      <c r="J117" s="12">
        <v>4882167.1100000003</v>
      </c>
      <c r="K117" s="12">
        <v>11408167.140000001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42788132.859999999</v>
      </c>
      <c r="W117" s="12">
        <v>42788132.859999999</v>
      </c>
      <c r="X117" s="12">
        <v>0</v>
      </c>
      <c r="Y117" s="13"/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1">
        <v>0</v>
      </c>
      <c r="AP117" s="10">
        <v>54196300</v>
      </c>
      <c r="AQ117" s="10">
        <v>2615480.0299999998</v>
      </c>
      <c r="AR117" s="10">
        <v>3910520</v>
      </c>
      <c r="AS117" s="10">
        <v>4882167.1100000003</v>
      </c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10">
        <v>0</v>
      </c>
      <c r="BA117" s="10">
        <v>0</v>
      </c>
      <c r="BB117" s="10">
        <v>42788132.859999999</v>
      </c>
    </row>
    <row r="118" spans="1:54" ht="20.5" x14ac:dyDescent="0.25">
      <c r="A118" s="106"/>
      <c r="B118" s="19" t="s">
        <v>17</v>
      </c>
      <c r="C118" s="33" t="s">
        <v>15</v>
      </c>
      <c r="D118" s="32" t="s">
        <v>56</v>
      </c>
      <c r="E118" s="56">
        <v>126003015</v>
      </c>
      <c r="F118" s="55"/>
      <c r="G118" s="18">
        <v>205000</v>
      </c>
      <c r="H118" s="12">
        <v>8522.7999999999993</v>
      </c>
      <c r="I118" s="12">
        <v>0</v>
      </c>
      <c r="J118" s="12">
        <v>0</v>
      </c>
      <c r="K118" s="12">
        <v>8522.7999999999993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196477.2</v>
      </c>
      <c r="W118" s="12">
        <v>196477.2</v>
      </c>
      <c r="X118" s="12">
        <v>0</v>
      </c>
      <c r="Y118" s="13"/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1">
        <v>0</v>
      </c>
      <c r="AP118" s="10">
        <v>205000</v>
      </c>
      <c r="AQ118" s="10">
        <v>8522.7999999999993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10">
        <v>0</v>
      </c>
      <c r="BA118" s="10">
        <v>0</v>
      </c>
      <c r="BB118" s="10">
        <v>196477.2</v>
      </c>
    </row>
    <row r="119" spans="1:54" ht="20.5" x14ac:dyDescent="0.25">
      <c r="A119" s="106"/>
      <c r="B119" s="19" t="s">
        <v>17</v>
      </c>
      <c r="C119" s="33" t="s">
        <v>15</v>
      </c>
      <c r="D119" s="32" t="s">
        <v>56</v>
      </c>
      <c r="E119" s="56">
        <v>126003016</v>
      </c>
      <c r="F119" s="55"/>
      <c r="G119" s="18">
        <v>225100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225100</v>
      </c>
      <c r="W119" s="12">
        <v>225100</v>
      </c>
      <c r="X119" s="12">
        <v>0</v>
      </c>
      <c r="Y119" s="13"/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1">
        <v>0</v>
      </c>
      <c r="AP119" s="10">
        <v>225100</v>
      </c>
      <c r="AQ119" s="10">
        <v>0</v>
      </c>
      <c r="AR119" s="10">
        <v>0</v>
      </c>
      <c r="AS119" s="10">
        <v>0</v>
      </c>
      <c r="AT119" s="10">
        <v>0</v>
      </c>
      <c r="AU119" s="10">
        <v>0</v>
      </c>
      <c r="AV119" s="10">
        <v>0</v>
      </c>
      <c r="AW119" s="10">
        <v>0</v>
      </c>
      <c r="AX119" s="10">
        <v>0</v>
      </c>
      <c r="AY119" s="10">
        <v>0</v>
      </c>
      <c r="AZ119" s="10">
        <v>0</v>
      </c>
      <c r="BA119" s="10">
        <v>0</v>
      </c>
      <c r="BB119" s="10">
        <v>225100</v>
      </c>
    </row>
    <row r="120" spans="1:54" ht="20.5" x14ac:dyDescent="0.25">
      <c r="A120" s="106"/>
      <c r="B120" s="19" t="s">
        <v>17</v>
      </c>
      <c r="C120" s="33" t="s">
        <v>15</v>
      </c>
      <c r="D120" s="32" t="s">
        <v>56</v>
      </c>
      <c r="E120" s="56">
        <v>126003017</v>
      </c>
      <c r="F120" s="55"/>
      <c r="G120" s="18">
        <v>495100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495100</v>
      </c>
      <c r="W120" s="12">
        <v>495100</v>
      </c>
      <c r="X120" s="12">
        <v>0</v>
      </c>
      <c r="Y120" s="13"/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1">
        <v>0</v>
      </c>
      <c r="AP120" s="10">
        <v>495100</v>
      </c>
      <c r="AQ120" s="10">
        <v>0</v>
      </c>
      <c r="AR120" s="10">
        <v>0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0">
        <v>0</v>
      </c>
      <c r="BB120" s="10">
        <v>495100</v>
      </c>
    </row>
    <row r="121" spans="1:54" ht="20.5" x14ac:dyDescent="0.25">
      <c r="A121" s="106"/>
      <c r="B121" s="19" t="s">
        <v>17</v>
      </c>
      <c r="C121" s="33" t="s">
        <v>15</v>
      </c>
      <c r="D121" s="32" t="s">
        <v>56</v>
      </c>
      <c r="E121" s="56">
        <v>126003018</v>
      </c>
      <c r="F121" s="55"/>
      <c r="G121" s="18">
        <v>10400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10400</v>
      </c>
      <c r="W121" s="12">
        <v>10400</v>
      </c>
      <c r="X121" s="12">
        <v>0</v>
      </c>
      <c r="Y121" s="13"/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1">
        <v>0</v>
      </c>
      <c r="AP121" s="10">
        <v>10400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0">
        <v>0</v>
      </c>
      <c r="BB121" s="10">
        <v>10400</v>
      </c>
    </row>
    <row r="122" spans="1:54" ht="20.5" x14ac:dyDescent="0.25">
      <c r="A122" s="106"/>
      <c r="B122" s="19" t="s">
        <v>17</v>
      </c>
      <c r="C122" s="33" t="s">
        <v>15</v>
      </c>
      <c r="D122" s="32" t="s">
        <v>55</v>
      </c>
      <c r="E122" s="56">
        <v>400100001</v>
      </c>
      <c r="F122" s="55"/>
      <c r="G122" s="18">
        <v>2031183.28</v>
      </c>
      <c r="H122" s="12">
        <v>169200</v>
      </c>
      <c r="I122" s="12">
        <v>169200</v>
      </c>
      <c r="J122" s="12">
        <v>169200</v>
      </c>
      <c r="K122" s="12">
        <v>507600</v>
      </c>
      <c r="L122" s="12">
        <v>169200</v>
      </c>
      <c r="M122" s="12">
        <v>169200</v>
      </c>
      <c r="N122" s="12">
        <v>169200</v>
      </c>
      <c r="O122" s="12">
        <v>507600</v>
      </c>
      <c r="P122" s="12">
        <v>169200</v>
      </c>
      <c r="Q122" s="12">
        <v>169200</v>
      </c>
      <c r="R122" s="12">
        <v>169200</v>
      </c>
      <c r="S122" s="12">
        <v>507600</v>
      </c>
      <c r="T122" s="12">
        <v>169200</v>
      </c>
      <c r="U122" s="12">
        <v>169200</v>
      </c>
      <c r="V122" s="12">
        <v>169983.28</v>
      </c>
      <c r="W122" s="12">
        <v>508383.28</v>
      </c>
      <c r="X122" s="12">
        <v>0</v>
      </c>
      <c r="Y122" s="13"/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1">
        <v>0</v>
      </c>
      <c r="AP122" s="10">
        <v>2031183.28</v>
      </c>
      <c r="AQ122" s="10">
        <v>169200</v>
      </c>
      <c r="AR122" s="10">
        <v>169200</v>
      </c>
      <c r="AS122" s="10">
        <v>169200</v>
      </c>
      <c r="AT122" s="10">
        <v>169200</v>
      </c>
      <c r="AU122" s="10">
        <v>169200</v>
      </c>
      <c r="AV122" s="10">
        <v>169200</v>
      </c>
      <c r="AW122" s="10">
        <v>169200</v>
      </c>
      <c r="AX122" s="10">
        <v>169200</v>
      </c>
      <c r="AY122" s="10">
        <v>169200</v>
      </c>
      <c r="AZ122" s="10">
        <v>169200</v>
      </c>
      <c r="BA122" s="10">
        <v>169200</v>
      </c>
      <c r="BB122" s="10">
        <v>169983.28</v>
      </c>
    </row>
    <row r="123" spans="1:54" ht="20.5" x14ac:dyDescent="0.25">
      <c r="A123" s="106"/>
      <c r="B123" s="19" t="s">
        <v>17</v>
      </c>
      <c r="C123" s="33" t="s">
        <v>15</v>
      </c>
      <c r="D123" s="32" t="s">
        <v>55</v>
      </c>
      <c r="E123" s="56">
        <v>400100002</v>
      </c>
      <c r="F123" s="55"/>
      <c r="G123" s="18">
        <v>4768700</v>
      </c>
      <c r="H123" s="12">
        <v>100000</v>
      </c>
      <c r="I123" s="12">
        <v>430000</v>
      </c>
      <c r="J123" s="12">
        <v>430000</v>
      </c>
      <c r="K123" s="12">
        <v>960000</v>
      </c>
      <c r="L123" s="12">
        <v>430000</v>
      </c>
      <c r="M123" s="12">
        <v>430000</v>
      </c>
      <c r="N123" s="12">
        <v>400000</v>
      </c>
      <c r="O123" s="12">
        <v>1260000</v>
      </c>
      <c r="P123" s="12">
        <v>400000</v>
      </c>
      <c r="Q123" s="12">
        <v>400000</v>
      </c>
      <c r="R123" s="12">
        <v>400000</v>
      </c>
      <c r="S123" s="12">
        <v>1200000</v>
      </c>
      <c r="T123" s="12">
        <v>400000</v>
      </c>
      <c r="U123" s="12">
        <v>400000</v>
      </c>
      <c r="V123" s="12">
        <v>548700</v>
      </c>
      <c r="W123" s="12">
        <v>1348700</v>
      </c>
      <c r="X123" s="12">
        <v>0</v>
      </c>
      <c r="Y123" s="13"/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>
        <v>0</v>
      </c>
      <c r="AN123" s="12">
        <v>0</v>
      </c>
      <c r="AO123" s="11">
        <v>0</v>
      </c>
      <c r="AP123" s="10">
        <v>4768700</v>
      </c>
      <c r="AQ123" s="10">
        <v>100000</v>
      </c>
      <c r="AR123" s="10">
        <v>430000</v>
      </c>
      <c r="AS123" s="10">
        <v>430000</v>
      </c>
      <c r="AT123" s="10">
        <v>430000</v>
      </c>
      <c r="AU123" s="10">
        <v>430000</v>
      </c>
      <c r="AV123" s="10">
        <v>400000</v>
      </c>
      <c r="AW123" s="10">
        <v>400000</v>
      </c>
      <c r="AX123" s="10">
        <v>400000</v>
      </c>
      <c r="AY123" s="10">
        <v>400000</v>
      </c>
      <c r="AZ123" s="10">
        <v>400000</v>
      </c>
      <c r="BA123" s="10">
        <v>400000</v>
      </c>
      <c r="BB123" s="10">
        <v>548700</v>
      </c>
    </row>
    <row r="124" spans="1:54" ht="20.5" x14ac:dyDescent="0.25">
      <c r="A124" s="106"/>
      <c r="B124" s="19" t="s">
        <v>17</v>
      </c>
      <c r="C124" s="33" t="s">
        <v>15</v>
      </c>
      <c r="D124" s="32" t="s">
        <v>55</v>
      </c>
      <c r="E124" s="56">
        <v>400100006</v>
      </c>
      <c r="F124" s="55"/>
      <c r="G124" s="18">
        <v>3214400</v>
      </c>
      <c r="H124" s="12">
        <v>267800</v>
      </c>
      <c r="I124" s="12">
        <v>267800</v>
      </c>
      <c r="J124" s="12">
        <v>267800</v>
      </c>
      <c r="K124" s="12">
        <v>803400</v>
      </c>
      <c r="L124" s="12">
        <v>267800</v>
      </c>
      <c r="M124" s="12">
        <v>267800</v>
      </c>
      <c r="N124" s="12">
        <v>267800</v>
      </c>
      <c r="O124" s="12">
        <v>803400</v>
      </c>
      <c r="P124" s="12">
        <v>267800</v>
      </c>
      <c r="Q124" s="12">
        <v>267800</v>
      </c>
      <c r="R124" s="12">
        <v>267800</v>
      </c>
      <c r="S124" s="12">
        <v>803400</v>
      </c>
      <c r="T124" s="12">
        <v>267800</v>
      </c>
      <c r="U124" s="12">
        <v>267800</v>
      </c>
      <c r="V124" s="12">
        <v>268600</v>
      </c>
      <c r="W124" s="12">
        <v>804200</v>
      </c>
      <c r="X124" s="12">
        <v>0</v>
      </c>
      <c r="Y124" s="13"/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1">
        <v>0</v>
      </c>
      <c r="AP124" s="10">
        <v>3214400</v>
      </c>
      <c r="AQ124" s="10">
        <v>267800</v>
      </c>
      <c r="AR124" s="10">
        <v>267800</v>
      </c>
      <c r="AS124" s="10">
        <v>267800</v>
      </c>
      <c r="AT124" s="10">
        <v>267800</v>
      </c>
      <c r="AU124" s="10">
        <v>267800</v>
      </c>
      <c r="AV124" s="10">
        <v>267800</v>
      </c>
      <c r="AW124" s="10">
        <v>267800</v>
      </c>
      <c r="AX124" s="10">
        <v>267800</v>
      </c>
      <c r="AY124" s="10">
        <v>267800</v>
      </c>
      <c r="AZ124" s="10">
        <v>267800</v>
      </c>
      <c r="BA124" s="10">
        <v>267800</v>
      </c>
      <c r="BB124" s="10">
        <v>268600</v>
      </c>
    </row>
    <row r="125" spans="1:54" ht="20.5" x14ac:dyDescent="0.25">
      <c r="A125" s="106"/>
      <c r="B125" s="19" t="s">
        <v>17</v>
      </c>
      <c r="C125" s="33" t="s">
        <v>15</v>
      </c>
      <c r="D125" s="32" t="s">
        <v>55</v>
      </c>
      <c r="E125" s="56">
        <v>400100008</v>
      </c>
      <c r="F125" s="55"/>
      <c r="G125" s="18">
        <v>2132700</v>
      </c>
      <c r="H125" s="12">
        <v>177000</v>
      </c>
      <c r="I125" s="12">
        <v>177000</v>
      </c>
      <c r="J125" s="12">
        <v>177000</v>
      </c>
      <c r="K125" s="12">
        <v>531000</v>
      </c>
      <c r="L125" s="12">
        <v>177000</v>
      </c>
      <c r="M125" s="12">
        <v>177000</v>
      </c>
      <c r="N125" s="12">
        <v>177000</v>
      </c>
      <c r="O125" s="12">
        <v>531000</v>
      </c>
      <c r="P125" s="12">
        <v>177000</v>
      </c>
      <c r="Q125" s="12">
        <v>177000</v>
      </c>
      <c r="R125" s="12">
        <v>177000</v>
      </c>
      <c r="S125" s="12">
        <v>531000</v>
      </c>
      <c r="T125" s="12">
        <v>177000</v>
      </c>
      <c r="U125" s="12">
        <v>177000</v>
      </c>
      <c r="V125" s="12">
        <v>185700</v>
      </c>
      <c r="W125" s="12">
        <v>539700</v>
      </c>
      <c r="X125" s="12">
        <v>0</v>
      </c>
      <c r="Y125" s="13"/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1">
        <v>0</v>
      </c>
      <c r="AP125" s="10">
        <v>2132700</v>
      </c>
      <c r="AQ125" s="10">
        <v>177000</v>
      </c>
      <c r="AR125" s="10">
        <v>177000</v>
      </c>
      <c r="AS125" s="10">
        <v>177000</v>
      </c>
      <c r="AT125" s="10">
        <v>177000</v>
      </c>
      <c r="AU125" s="10">
        <v>177000</v>
      </c>
      <c r="AV125" s="10">
        <v>177000</v>
      </c>
      <c r="AW125" s="10">
        <v>177000</v>
      </c>
      <c r="AX125" s="10">
        <v>177000</v>
      </c>
      <c r="AY125" s="10">
        <v>177000</v>
      </c>
      <c r="AZ125" s="10">
        <v>177000</v>
      </c>
      <c r="BA125" s="10">
        <v>177000</v>
      </c>
      <c r="BB125" s="10">
        <v>185700</v>
      </c>
    </row>
    <row r="126" spans="1:54" ht="20.5" x14ac:dyDescent="0.25">
      <c r="A126" s="106"/>
      <c r="B126" s="19" t="s">
        <v>17</v>
      </c>
      <c r="C126" s="33" t="s">
        <v>15</v>
      </c>
      <c r="D126" s="32" t="s">
        <v>55</v>
      </c>
      <c r="E126" s="56">
        <v>400100009</v>
      </c>
      <c r="F126" s="55"/>
      <c r="G126" s="18">
        <v>3000</v>
      </c>
      <c r="H126" s="12">
        <v>0</v>
      </c>
      <c r="I126" s="12">
        <v>0</v>
      </c>
      <c r="J126" s="12">
        <v>0</v>
      </c>
      <c r="K126" s="12">
        <v>0</v>
      </c>
      <c r="L126" s="12">
        <v>3000</v>
      </c>
      <c r="M126" s="12">
        <v>0</v>
      </c>
      <c r="N126" s="12">
        <v>0</v>
      </c>
      <c r="O126" s="12">
        <v>3000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3"/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1">
        <v>0</v>
      </c>
      <c r="AP126" s="10">
        <v>3000</v>
      </c>
      <c r="AQ126" s="10">
        <v>0</v>
      </c>
      <c r="AR126" s="10">
        <v>0</v>
      </c>
      <c r="AS126" s="10">
        <v>0</v>
      </c>
      <c r="AT126" s="10">
        <v>3000</v>
      </c>
      <c r="AU126" s="10">
        <v>0</v>
      </c>
      <c r="AV126" s="10">
        <v>0</v>
      </c>
      <c r="AW126" s="10">
        <v>0</v>
      </c>
      <c r="AX126" s="10">
        <v>0</v>
      </c>
      <c r="AY126" s="10">
        <v>0</v>
      </c>
      <c r="AZ126" s="10">
        <v>0</v>
      </c>
      <c r="BA126" s="10">
        <v>0</v>
      </c>
      <c r="BB126" s="10">
        <v>0</v>
      </c>
    </row>
    <row r="127" spans="1:54" ht="20.5" x14ac:dyDescent="0.25">
      <c r="A127" s="106"/>
      <c r="B127" s="19" t="s">
        <v>17</v>
      </c>
      <c r="C127" s="33" t="s">
        <v>15</v>
      </c>
      <c r="D127" s="32" t="s">
        <v>55</v>
      </c>
      <c r="E127" s="56">
        <v>400100010</v>
      </c>
      <c r="F127" s="55"/>
      <c r="G127" s="18">
        <v>1065800</v>
      </c>
      <c r="H127" s="12">
        <v>88800</v>
      </c>
      <c r="I127" s="12">
        <v>88800</v>
      </c>
      <c r="J127" s="12">
        <v>88800</v>
      </c>
      <c r="K127" s="12">
        <v>266400</v>
      </c>
      <c r="L127" s="12">
        <v>88800</v>
      </c>
      <c r="M127" s="12">
        <v>88800</v>
      </c>
      <c r="N127" s="12">
        <v>88800</v>
      </c>
      <c r="O127" s="12">
        <v>266400</v>
      </c>
      <c r="P127" s="12">
        <v>88800</v>
      </c>
      <c r="Q127" s="12">
        <v>88800</v>
      </c>
      <c r="R127" s="12">
        <v>88800</v>
      </c>
      <c r="S127" s="12">
        <v>266400</v>
      </c>
      <c r="T127" s="12">
        <v>88800</v>
      </c>
      <c r="U127" s="12">
        <v>88800</v>
      </c>
      <c r="V127" s="12">
        <v>89000</v>
      </c>
      <c r="W127" s="12">
        <v>266600</v>
      </c>
      <c r="X127" s="12">
        <v>0</v>
      </c>
      <c r="Y127" s="13"/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0</v>
      </c>
      <c r="AN127" s="12">
        <v>0</v>
      </c>
      <c r="AO127" s="11">
        <v>0</v>
      </c>
      <c r="AP127" s="10">
        <v>1065800</v>
      </c>
      <c r="AQ127" s="10">
        <v>88800</v>
      </c>
      <c r="AR127" s="10">
        <v>88800</v>
      </c>
      <c r="AS127" s="10">
        <v>88800</v>
      </c>
      <c r="AT127" s="10">
        <v>88800</v>
      </c>
      <c r="AU127" s="10">
        <v>88800</v>
      </c>
      <c r="AV127" s="10">
        <v>88800</v>
      </c>
      <c r="AW127" s="10">
        <v>88800</v>
      </c>
      <c r="AX127" s="10">
        <v>88800</v>
      </c>
      <c r="AY127" s="10">
        <v>88800</v>
      </c>
      <c r="AZ127" s="10">
        <v>88800</v>
      </c>
      <c r="BA127" s="10">
        <v>88800</v>
      </c>
      <c r="BB127" s="10">
        <v>89000</v>
      </c>
    </row>
    <row r="128" spans="1:54" ht="20.5" x14ac:dyDescent="0.25">
      <c r="A128" s="106"/>
      <c r="B128" s="19" t="s">
        <v>17</v>
      </c>
      <c r="C128" s="33" t="s">
        <v>15</v>
      </c>
      <c r="D128" s="32" t="s">
        <v>54</v>
      </c>
      <c r="E128" s="56">
        <v>126004002</v>
      </c>
      <c r="F128" s="55"/>
      <c r="G128" s="18">
        <v>15024500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15024500</v>
      </c>
      <c r="W128" s="12">
        <v>15024500</v>
      </c>
      <c r="X128" s="12">
        <v>0</v>
      </c>
      <c r="Y128" s="13"/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1">
        <v>0</v>
      </c>
      <c r="AP128" s="10">
        <v>15024500</v>
      </c>
      <c r="AQ128" s="10">
        <v>0</v>
      </c>
      <c r="AR128" s="10">
        <v>0</v>
      </c>
      <c r="AS128" s="10">
        <v>0</v>
      </c>
      <c r="AT128" s="10">
        <v>0</v>
      </c>
      <c r="AU128" s="10">
        <v>0</v>
      </c>
      <c r="AV128" s="10">
        <v>0</v>
      </c>
      <c r="AW128" s="10">
        <v>0</v>
      </c>
      <c r="AX128" s="10">
        <v>0</v>
      </c>
      <c r="AY128" s="10">
        <v>0</v>
      </c>
      <c r="AZ128" s="10">
        <v>0</v>
      </c>
      <c r="BA128" s="10">
        <v>0</v>
      </c>
      <c r="BB128" s="10">
        <v>15024500</v>
      </c>
    </row>
    <row r="129" spans="1:54" ht="20.5" x14ac:dyDescent="0.25">
      <c r="A129" s="106"/>
      <c r="B129" s="19" t="s">
        <v>17</v>
      </c>
      <c r="C129" s="33" t="s">
        <v>15</v>
      </c>
      <c r="D129" s="32" t="s">
        <v>53</v>
      </c>
      <c r="E129" s="56">
        <v>400100001</v>
      </c>
      <c r="F129" s="55"/>
      <c r="G129" s="18">
        <v>-206074.39</v>
      </c>
      <c r="H129" s="12">
        <v>0</v>
      </c>
      <c r="I129" s="12">
        <v>-206074.39</v>
      </c>
      <c r="J129" s="12">
        <v>0</v>
      </c>
      <c r="K129" s="12">
        <v>-206074.39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3"/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1">
        <v>0</v>
      </c>
      <c r="AP129" s="10">
        <v>-206074.39</v>
      </c>
      <c r="AQ129" s="10">
        <v>0</v>
      </c>
      <c r="AR129" s="10">
        <v>-206074.39</v>
      </c>
      <c r="AS129" s="10">
        <v>0</v>
      </c>
      <c r="AT129" s="10">
        <v>0</v>
      </c>
      <c r="AU129" s="10">
        <v>0</v>
      </c>
      <c r="AV129" s="10">
        <v>0</v>
      </c>
      <c r="AW129" s="10">
        <v>0</v>
      </c>
      <c r="AX129" s="10">
        <v>0</v>
      </c>
      <c r="AY129" s="10">
        <v>0</v>
      </c>
      <c r="AZ129" s="10">
        <v>0</v>
      </c>
      <c r="BA129" s="10">
        <v>0</v>
      </c>
      <c r="BB129" s="10">
        <v>0</v>
      </c>
    </row>
    <row r="130" spans="1:54" ht="20.5" x14ac:dyDescent="0.25">
      <c r="A130" s="106"/>
      <c r="B130" s="19" t="s">
        <v>17</v>
      </c>
      <c r="C130" s="33" t="s">
        <v>15</v>
      </c>
      <c r="D130" s="32" t="s">
        <v>53</v>
      </c>
      <c r="E130" s="56">
        <v>400100002</v>
      </c>
      <c r="F130" s="55"/>
      <c r="G130" s="18">
        <v>-25828.59</v>
      </c>
      <c r="H130" s="12">
        <v>0</v>
      </c>
      <c r="I130" s="12">
        <v>-25828.59</v>
      </c>
      <c r="J130" s="12">
        <v>0</v>
      </c>
      <c r="K130" s="12">
        <v>-25828.59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3"/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1">
        <v>0</v>
      </c>
      <c r="AP130" s="10">
        <v>-25828.59</v>
      </c>
      <c r="AQ130" s="10">
        <v>0</v>
      </c>
      <c r="AR130" s="10">
        <v>-25828.59</v>
      </c>
      <c r="AS130" s="10">
        <v>0</v>
      </c>
      <c r="AT130" s="10">
        <v>0</v>
      </c>
      <c r="AU130" s="10">
        <v>0</v>
      </c>
      <c r="AV130" s="10">
        <v>0</v>
      </c>
      <c r="AW130" s="10">
        <v>0</v>
      </c>
      <c r="AX130" s="10">
        <v>0</v>
      </c>
      <c r="AY130" s="10">
        <v>0</v>
      </c>
      <c r="AZ130" s="10">
        <v>0</v>
      </c>
      <c r="BA130" s="10">
        <v>0</v>
      </c>
      <c r="BB130" s="10">
        <v>0</v>
      </c>
    </row>
    <row r="131" spans="1:54" ht="20.5" x14ac:dyDescent="0.25">
      <c r="A131" s="106"/>
      <c r="B131" s="19" t="s">
        <v>17</v>
      </c>
      <c r="C131" s="33" t="s">
        <v>15</v>
      </c>
      <c r="D131" s="32" t="s">
        <v>53</v>
      </c>
      <c r="E131" s="56">
        <v>400100006</v>
      </c>
      <c r="F131" s="55"/>
      <c r="G131" s="18">
        <v>-44868.78</v>
      </c>
      <c r="H131" s="12">
        <v>0</v>
      </c>
      <c r="I131" s="12">
        <v>-44868.78</v>
      </c>
      <c r="J131" s="12">
        <v>0</v>
      </c>
      <c r="K131" s="12">
        <v>-44868.78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3"/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1">
        <v>0</v>
      </c>
      <c r="AP131" s="10">
        <v>-44868.78</v>
      </c>
      <c r="AQ131" s="10">
        <v>0</v>
      </c>
      <c r="AR131" s="10">
        <v>-44868.78</v>
      </c>
      <c r="AS131" s="10">
        <v>0</v>
      </c>
      <c r="AT131" s="10">
        <v>0</v>
      </c>
      <c r="AU131" s="10">
        <v>0</v>
      </c>
      <c r="AV131" s="10">
        <v>0</v>
      </c>
      <c r="AW131" s="10">
        <v>0</v>
      </c>
      <c r="AX131" s="10">
        <v>0</v>
      </c>
      <c r="AY131" s="10">
        <v>0</v>
      </c>
      <c r="AZ131" s="10">
        <v>0</v>
      </c>
      <c r="BA131" s="10">
        <v>0</v>
      </c>
      <c r="BB131" s="10">
        <v>0</v>
      </c>
    </row>
    <row r="132" spans="1:54" ht="20.5" x14ac:dyDescent="0.25">
      <c r="A132" s="106"/>
      <c r="B132" s="19" t="s">
        <v>17</v>
      </c>
      <c r="C132" s="33" t="s">
        <v>15</v>
      </c>
      <c r="D132" s="32" t="s">
        <v>53</v>
      </c>
      <c r="E132" s="56">
        <v>400100007</v>
      </c>
      <c r="F132" s="55"/>
      <c r="G132" s="18">
        <v>-72488.75</v>
      </c>
      <c r="H132" s="12">
        <v>0</v>
      </c>
      <c r="I132" s="12">
        <v>-72488.75</v>
      </c>
      <c r="J132" s="12">
        <v>0</v>
      </c>
      <c r="K132" s="12">
        <v>-72488.75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3"/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0</v>
      </c>
      <c r="AM132" s="12">
        <v>0</v>
      </c>
      <c r="AN132" s="12">
        <v>0</v>
      </c>
      <c r="AO132" s="11">
        <v>0</v>
      </c>
      <c r="AP132" s="10">
        <v>-72488.75</v>
      </c>
      <c r="AQ132" s="10">
        <v>0</v>
      </c>
      <c r="AR132" s="10">
        <v>-72488.75</v>
      </c>
      <c r="AS132" s="10">
        <v>0</v>
      </c>
      <c r="AT132" s="10">
        <v>0</v>
      </c>
      <c r="AU132" s="10">
        <v>0</v>
      </c>
      <c r="AV132" s="10">
        <v>0</v>
      </c>
      <c r="AW132" s="10">
        <v>0</v>
      </c>
      <c r="AX132" s="10">
        <v>0</v>
      </c>
      <c r="AY132" s="10">
        <v>0</v>
      </c>
      <c r="AZ132" s="10">
        <v>0</v>
      </c>
      <c r="BA132" s="10">
        <v>0</v>
      </c>
      <c r="BB132" s="10">
        <v>0</v>
      </c>
    </row>
    <row r="133" spans="1:54" ht="20.5" x14ac:dyDescent="0.25">
      <c r="A133" s="106"/>
      <c r="B133" s="19" t="s">
        <v>17</v>
      </c>
      <c r="C133" s="33" t="s">
        <v>15</v>
      </c>
      <c r="D133" s="32" t="s">
        <v>53</v>
      </c>
      <c r="E133" s="56">
        <v>400100008</v>
      </c>
      <c r="F133" s="55"/>
      <c r="G133" s="18">
        <v>-62992.05</v>
      </c>
      <c r="H133" s="12">
        <v>0</v>
      </c>
      <c r="I133" s="12">
        <v>-62992.05</v>
      </c>
      <c r="J133" s="12">
        <v>0</v>
      </c>
      <c r="K133" s="12">
        <v>-62992.05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3"/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1">
        <v>0</v>
      </c>
      <c r="AP133" s="10">
        <v>-62992.05</v>
      </c>
      <c r="AQ133" s="10">
        <v>0</v>
      </c>
      <c r="AR133" s="10">
        <v>-62992.05</v>
      </c>
      <c r="AS133" s="10">
        <v>0</v>
      </c>
      <c r="AT133" s="10">
        <v>0</v>
      </c>
      <c r="AU133" s="10">
        <v>0</v>
      </c>
      <c r="AV133" s="10">
        <v>0</v>
      </c>
      <c r="AW133" s="10">
        <v>0</v>
      </c>
      <c r="AX133" s="10">
        <v>0</v>
      </c>
      <c r="AY133" s="10">
        <v>0</v>
      </c>
      <c r="AZ133" s="10">
        <v>0</v>
      </c>
      <c r="BA133" s="10">
        <v>0</v>
      </c>
      <c r="BB133" s="10">
        <v>0</v>
      </c>
    </row>
    <row r="134" spans="1:54" ht="20.5" x14ac:dyDescent="0.25">
      <c r="A134" s="106"/>
      <c r="B134" s="19" t="s">
        <v>17</v>
      </c>
      <c r="C134" s="33" t="s">
        <v>15</v>
      </c>
      <c r="D134" s="32" t="s">
        <v>53</v>
      </c>
      <c r="E134" s="56">
        <v>400100010</v>
      </c>
      <c r="F134" s="55"/>
      <c r="G134" s="18">
        <v>-248656.13</v>
      </c>
      <c r="H134" s="12">
        <v>0</v>
      </c>
      <c r="I134" s="12">
        <v>-248656.13</v>
      </c>
      <c r="J134" s="12">
        <v>0</v>
      </c>
      <c r="K134" s="12">
        <v>-248656.13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3"/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1">
        <v>0</v>
      </c>
      <c r="AP134" s="10">
        <v>-248656.13</v>
      </c>
      <c r="AQ134" s="10">
        <v>0</v>
      </c>
      <c r="AR134" s="10">
        <v>-248656.13</v>
      </c>
      <c r="AS134" s="10">
        <v>0</v>
      </c>
      <c r="AT134" s="10">
        <v>0</v>
      </c>
      <c r="AU134" s="10">
        <v>0</v>
      </c>
      <c r="AV134" s="10">
        <v>0</v>
      </c>
      <c r="AW134" s="10">
        <v>0</v>
      </c>
      <c r="AX134" s="10">
        <v>0</v>
      </c>
      <c r="AY134" s="10">
        <v>0</v>
      </c>
      <c r="AZ134" s="10">
        <v>0</v>
      </c>
      <c r="BA134" s="10">
        <v>0</v>
      </c>
      <c r="BB134" s="10">
        <v>0</v>
      </c>
    </row>
    <row r="135" spans="1:54" ht="20.5" x14ac:dyDescent="0.25">
      <c r="A135" s="106"/>
      <c r="B135" s="19" t="s">
        <v>17</v>
      </c>
      <c r="C135" s="33" t="s">
        <v>15</v>
      </c>
      <c r="D135" s="32" t="s">
        <v>53</v>
      </c>
      <c r="E135" s="56">
        <v>125003009</v>
      </c>
      <c r="F135" s="55"/>
      <c r="G135" s="18">
        <v>-8544</v>
      </c>
      <c r="H135" s="12">
        <v>-8544</v>
      </c>
      <c r="I135" s="12">
        <v>0</v>
      </c>
      <c r="J135" s="12">
        <v>0</v>
      </c>
      <c r="K135" s="12">
        <v>-8544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3"/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0</v>
      </c>
      <c r="AN135" s="12">
        <v>0</v>
      </c>
      <c r="AO135" s="11">
        <v>0</v>
      </c>
      <c r="AP135" s="10">
        <v>-8544</v>
      </c>
      <c r="AQ135" s="10">
        <v>-8544</v>
      </c>
      <c r="AR135" s="10">
        <v>0</v>
      </c>
      <c r="AS135" s="10">
        <v>0</v>
      </c>
      <c r="AT135" s="10">
        <v>0</v>
      </c>
      <c r="AU135" s="10">
        <v>0</v>
      </c>
      <c r="AV135" s="10">
        <v>0</v>
      </c>
      <c r="AW135" s="10">
        <v>0</v>
      </c>
      <c r="AX135" s="10">
        <v>0</v>
      </c>
      <c r="AY135" s="10">
        <v>0</v>
      </c>
      <c r="AZ135" s="10">
        <v>0</v>
      </c>
      <c r="BA135" s="10">
        <v>0</v>
      </c>
      <c r="BB135" s="10">
        <v>0</v>
      </c>
    </row>
    <row r="136" spans="1:54" ht="20.5" x14ac:dyDescent="0.25">
      <c r="A136" s="106"/>
      <c r="B136" s="19" t="s">
        <v>17</v>
      </c>
      <c r="C136" s="33" t="s">
        <v>15</v>
      </c>
      <c r="D136" s="32" t="s">
        <v>53</v>
      </c>
      <c r="E136" s="56">
        <v>125003020</v>
      </c>
      <c r="F136" s="55"/>
      <c r="G136" s="18">
        <v>-8522.7999999999993</v>
      </c>
      <c r="H136" s="12">
        <v>-8522.7999999999993</v>
      </c>
      <c r="I136" s="12">
        <v>0</v>
      </c>
      <c r="J136" s="12">
        <v>0</v>
      </c>
      <c r="K136" s="12">
        <v>-8522.7999999999993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3"/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1">
        <v>0</v>
      </c>
      <c r="AP136" s="10">
        <v>-8522.7999999999993</v>
      </c>
      <c r="AQ136" s="10">
        <v>-8522.7999999999993</v>
      </c>
      <c r="AR136" s="10">
        <v>0</v>
      </c>
      <c r="AS136" s="10">
        <v>0</v>
      </c>
      <c r="AT136" s="10">
        <v>0</v>
      </c>
      <c r="AU136" s="10">
        <v>0</v>
      </c>
      <c r="AV136" s="10">
        <v>0</v>
      </c>
      <c r="AW136" s="10">
        <v>0</v>
      </c>
      <c r="AX136" s="10">
        <v>0</v>
      </c>
      <c r="AY136" s="10">
        <v>0</v>
      </c>
      <c r="AZ136" s="10">
        <v>0</v>
      </c>
      <c r="BA136" s="10">
        <v>0</v>
      </c>
      <c r="BB136" s="10">
        <v>0</v>
      </c>
    </row>
    <row r="137" spans="1:54" ht="20.5" x14ac:dyDescent="0.25">
      <c r="A137" s="106"/>
      <c r="B137" s="19" t="s">
        <v>17</v>
      </c>
      <c r="C137" s="33" t="s">
        <v>15</v>
      </c>
      <c r="D137" s="32" t="s">
        <v>53</v>
      </c>
      <c r="E137" s="56">
        <v>150003005</v>
      </c>
      <c r="F137" s="55"/>
      <c r="G137" s="18">
        <v>-3974.84</v>
      </c>
      <c r="H137" s="12">
        <v>0</v>
      </c>
      <c r="I137" s="12">
        <v>-3974.84</v>
      </c>
      <c r="J137" s="12">
        <v>0</v>
      </c>
      <c r="K137" s="12">
        <v>-3974.84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3"/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1">
        <v>0</v>
      </c>
      <c r="AP137" s="10">
        <v>-3974.84</v>
      </c>
      <c r="AQ137" s="10">
        <v>0</v>
      </c>
      <c r="AR137" s="10">
        <v>-3974.84</v>
      </c>
      <c r="AS137" s="10">
        <v>0</v>
      </c>
      <c r="AT137" s="10">
        <v>0</v>
      </c>
      <c r="AU137" s="10">
        <v>0</v>
      </c>
      <c r="AV137" s="10">
        <v>0</v>
      </c>
      <c r="AW137" s="10">
        <v>0</v>
      </c>
      <c r="AX137" s="10">
        <v>0</v>
      </c>
      <c r="AY137" s="10">
        <v>0</v>
      </c>
      <c r="AZ137" s="10">
        <v>0</v>
      </c>
      <c r="BA137" s="10">
        <v>0</v>
      </c>
      <c r="BB137" s="10">
        <v>0</v>
      </c>
    </row>
    <row r="138" spans="1:54" ht="25.5" customHeight="1" x14ac:dyDescent="0.25">
      <c r="A138" s="106"/>
      <c r="B138" s="23" t="s">
        <v>52</v>
      </c>
      <c r="C138" s="23"/>
      <c r="D138" s="23"/>
      <c r="E138" s="23"/>
      <c r="F138" s="23"/>
      <c r="G138" s="7">
        <v>205093200</v>
      </c>
      <c r="H138" s="22">
        <v>17091100</v>
      </c>
      <c r="I138" s="22">
        <v>17091100</v>
      </c>
      <c r="J138" s="7">
        <v>17091100</v>
      </c>
      <c r="K138" s="15">
        <v>51273300</v>
      </c>
      <c r="L138" s="22">
        <v>17091100</v>
      </c>
      <c r="M138" s="22">
        <v>17091100</v>
      </c>
      <c r="N138" s="7">
        <v>17091100</v>
      </c>
      <c r="O138" s="15">
        <v>51273300</v>
      </c>
      <c r="P138" s="22">
        <v>17091100</v>
      </c>
      <c r="Q138" s="22">
        <v>17091100</v>
      </c>
      <c r="R138" s="7">
        <v>17091100</v>
      </c>
      <c r="S138" s="15">
        <v>51273300</v>
      </c>
      <c r="T138" s="22">
        <v>17091100</v>
      </c>
      <c r="U138" s="22">
        <v>17091100</v>
      </c>
      <c r="V138" s="7">
        <v>17091100</v>
      </c>
      <c r="W138" s="14">
        <v>51273300</v>
      </c>
      <c r="X138" s="12">
        <v>0</v>
      </c>
      <c r="Y138" s="13"/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1">
        <v>0</v>
      </c>
      <c r="AP138" s="10">
        <v>205093200</v>
      </c>
      <c r="AQ138" s="10">
        <v>17091100</v>
      </c>
      <c r="AR138" s="10">
        <v>17091100</v>
      </c>
      <c r="AS138" s="10">
        <v>17091100</v>
      </c>
      <c r="AT138" s="10">
        <v>17091100</v>
      </c>
      <c r="AU138" s="10">
        <v>17091100</v>
      </c>
      <c r="AV138" s="10">
        <v>17091100</v>
      </c>
      <c r="AW138" s="10">
        <v>17091100</v>
      </c>
      <c r="AX138" s="10">
        <v>17091100</v>
      </c>
      <c r="AY138" s="10">
        <v>17091100</v>
      </c>
      <c r="AZ138" s="10">
        <v>17091100</v>
      </c>
      <c r="BA138" s="10">
        <v>17091100</v>
      </c>
      <c r="BB138" s="10">
        <v>17091100</v>
      </c>
    </row>
    <row r="139" spans="1:54" ht="30.5" x14ac:dyDescent="0.25">
      <c r="A139" s="106"/>
      <c r="B139" s="19" t="s">
        <v>17</v>
      </c>
      <c r="C139" s="33" t="s">
        <v>50</v>
      </c>
      <c r="D139" s="32" t="s">
        <v>51</v>
      </c>
      <c r="E139" s="56">
        <v>126001001</v>
      </c>
      <c r="F139" s="55"/>
      <c r="G139" s="18">
        <v>205093200</v>
      </c>
      <c r="H139" s="12">
        <v>17091100</v>
      </c>
      <c r="I139" s="12">
        <v>17091100</v>
      </c>
      <c r="J139" s="12">
        <v>17091100</v>
      </c>
      <c r="K139" s="12">
        <v>51273300</v>
      </c>
      <c r="L139" s="12">
        <v>17091100</v>
      </c>
      <c r="M139" s="12">
        <v>17091100</v>
      </c>
      <c r="N139" s="12">
        <v>17091100</v>
      </c>
      <c r="O139" s="12">
        <v>51273300</v>
      </c>
      <c r="P139" s="12">
        <v>17091100</v>
      </c>
      <c r="Q139" s="12">
        <v>17091100</v>
      </c>
      <c r="R139" s="12">
        <v>17091100</v>
      </c>
      <c r="S139" s="12">
        <v>51273300</v>
      </c>
      <c r="T139" s="12">
        <v>17091100</v>
      </c>
      <c r="U139" s="12">
        <v>17091100</v>
      </c>
      <c r="V139" s="12">
        <v>17091100</v>
      </c>
      <c r="W139" s="12">
        <v>51273300</v>
      </c>
      <c r="X139" s="12">
        <v>0</v>
      </c>
      <c r="Y139" s="13"/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0</v>
      </c>
      <c r="AN139" s="12">
        <v>0</v>
      </c>
      <c r="AO139" s="11">
        <v>0</v>
      </c>
      <c r="AP139" s="10">
        <v>205093200</v>
      </c>
      <c r="AQ139" s="10">
        <v>17091100</v>
      </c>
      <c r="AR139" s="10">
        <v>17091100</v>
      </c>
      <c r="AS139" s="10">
        <v>17091100</v>
      </c>
      <c r="AT139" s="10">
        <v>17091100</v>
      </c>
      <c r="AU139" s="10">
        <v>17091100</v>
      </c>
      <c r="AV139" s="10">
        <v>17091100</v>
      </c>
      <c r="AW139" s="10">
        <v>17091100</v>
      </c>
      <c r="AX139" s="10">
        <v>17091100</v>
      </c>
      <c r="AY139" s="10">
        <v>17091100</v>
      </c>
      <c r="AZ139" s="10">
        <v>17091100</v>
      </c>
      <c r="BA139" s="10">
        <v>17091100</v>
      </c>
      <c r="BB139" s="10">
        <v>17091100</v>
      </c>
    </row>
    <row r="140" spans="1:54" ht="26.5" customHeight="1" x14ac:dyDescent="0.25">
      <c r="A140" s="106"/>
      <c r="B140" s="23" t="s">
        <v>49</v>
      </c>
      <c r="C140" s="23"/>
      <c r="D140" s="23"/>
      <c r="E140" s="23"/>
      <c r="F140" s="23"/>
      <c r="G140" s="7">
        <v>3075592.86</v>
      </c>
      <c r="H140" s="22">
        <v>150000</v>
      </c>
      <c r="I140" s="22">
        <v>113692.86</v>
      </c>
      <c r="J140" s="7">
        <v>269300</v>
      </c>
      <c r="K140" s="15">
        <v>532992.86</v>
      </c>
      <c r="L140" s="22">
        <v>269300</v>
      </c>
      <c r="M140" s="22">
        <v>269300</v>
      </c>
      <c r="N140" s="7">
        <v>269300</v>
      </c>
      <c r="O140" s="15">
        <v>807900</v>
      </c>
      <c r="P140" s="22">
        <v>269300</v>
      </c>
      <c r="Q140" s="22">
        <v>269300</v>
      </c>
      <c r="R140" s="7">
        <v>269300</v>
      </c>
      <c r="S140" s="15">
        <v>807900</v>
      </c>
      <c r="T140" s="22">
        <v>269300</v>
      </c>
      <c r="U140" s="22">
        <v>269300</v>
      </c>
      <c r="V140" s="7">
        <v>388200</v>
      </c>
      <c r="W140" s="14">
        <v>926800</v>
      </c>
      <c r="X140" s="12">
        <v>0</v>
      </c>
      <c r="Y140" s="13"/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1">
        <v>0</v>
      </c>
      <c r="AP140" s="10">
        <v>3075592.86</v>
      </c>
      <c r="AQ140" s="10">
        <v>150000</v>
      </c>
      <c r="AR140" s="10">
        <v>113692.86</v>
      </c>
      <c r="AS140" s="10">
        <v>269300</v>
      </c>
      <c r="AT140" s="10">
        <v>269300</v>
      </c>
      <c r="AU140" s="10">
        <v>269300</v>
      </c>
      <c r="AV140" s="10">
        <v>269300</v>
      </c>
      <c r="AW140" s="10">
        <v>269300</v>
      </c>
      <c r="AX140" s="10">
        <v>269300</v>
      </c>
      <c r="AY140" s="10">
        <v>269300</v>
      </c>
      <c r="AZ140" s="10">
        <v>269300</v>
      </c>
      <c r="BA140" s="10">
        <v>269300</v>
      </c>
      <c r="BB140" s="10">
        <v>388200</v>
      </c>
    </row>
    <row r="141" spans="1:54" ht="20.5" x14ac:dyDescent="0.25">
      <c r="A141" s="106"/>
      <c r="B141" s="19" t="s">
        <v>17</v>
      </c>
      <c r="C141" s="33" t="s">
        <v>47</v>
      </c>
      <c r="D141" s="32" t="s">
        <v>48</v>
      </c>
      <c r="E141" s="56">
        <v>400100003</v>
      </c>
      <c r="F141" s="55"/>
      <c r="G141" s="18">
        <v>3231200</v>
      </c>
      <c r="H141" s="21">
        <v>150000</v>
      </c>
      <c r="I141" s="21">
        <v>269300</v>
      </c>
      <c r="J141" s="21">
        <v>269300</v>
      </c>
      <c r="K141" s="12">
        <v>688600</v>
      </c>
      <c r="L141" s="21">
        <v>269300</v>
      </c>
      <c r="M141" s="21">
        <v>269300</v>
      </c>
      <c r="N141" s="21">
        <v>269300</v>
      </c>
      <c r="O141" s="12">
        <v>807900</v>
      </c>
      <c r="P141" s="21">
        <v>269300</v>
      </c>
      <c r="Q141" s="21">
        <v>269300</v>
      </c>
      <c r="R141" s="21">
        <v>269300</v>
      </c>
      <c r="S141" s="12">
        <v>807900</v>
      </c>
      <c r="T141" s="21">
        <v>269300</v>
      </c>
      <c r="U141" s="21">
        <v>269300</v>
      </c>
      <c r="V141" s="21">
        <v>388200</v>
      </c>
      <c r="W141" s="12">
        <v>926800</v>
      </c>
      <c r="X141" s="12">
        <v>0</v>
      </c>
      <c r="Y141" s="13"/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1">
        <v>0</v>
      </c>
      <c r="AP141" s="10">
        <v>3231200</v>
      </c>
      <c r="AQ141" s="10">
        <v>150000</v>
      </c>
      <c r="AR141" s="10">
        <v>269300</v>
      </c>
      <c r="AS141" s="10">
        <v>269300</v>
      </c>
      <c r="AT141" s="10">
        <v>269300</v>
      </c>
      <c r="AU141" s="10">
        <v>269300</v>
      </c>
      <c r="AV141" s="10">
        <v>269300</v>
      </c>
      <c r="AW141" s="10">
        <v>269300</v>
      </c>
      <c r="AX141" s="10">
        <v>269300</v>
      </c>
      <c r="AY141" s="10">
        <v>269300</v>
      </c>
      <c r="AZ141" s="10">
        <v>269300</v>
      </c>
      <c r="BA141" s="10">
        <v>269300</v>
      </c>
      <c r="BB141" s="10">
        <v>388200</v>
      </c>
    </row>
    <row r="142" spans="1:54" ht="20.5" x14ac:dyDescent="0.25">
      <c r="A142" s="106"/>
      <c r="B142" s="19" t="s">
        <v>17</v>
      </c>
      <c r="C142" s="33" t="s">
        <v>47</v>
      </c>
      <c r="D142" s="32" t="s">
        <v>46</v>
      </c>
      <c r="E142" s="56">
        <v>400100003</v>
      </c>
      <c r="F142" s="55"/>
      <c r="G142" s="18">
        <v>-155607.14000000001</v>
      </c>
      <c r="H142" s="12">
        <v>0</v>
      </c>
      <c r="I142" s="12">
        <v>-155607.14000000001</v>
      </c>
      <c r="J142" s="12">
        <v>0</v>
      </c>
      <c r="K142" s="12">
        <v>-155607.14000000001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3"/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1">
        <v>0</v>
      </c>
      <c r="AP142" s="10">
        <v>-155607.14000000001</v>
      </c>
      <c r="AQ142" s="10">
        <v>0</v>
      </c>
      <c r="AR142" s="10">
        <v>-155607.14000000001</v>
      </c>
      <c r="AS142" s="10">
        <v>0</v>
      </c>
      <c r="AT142" s="10">
        <v>0</v>
      </c>
      <c r="AU142" s="10">
        <v>0</v>
      </c>
      <c r="AV142" s="10">
        <v>0</v>
      </c>
      <c r="AW142" s="10">
        <v>0</v>
      </c>
      <c r="AX142" s="10">
        <v>0</v>
      </c>
      <c r="AY142" s="10">
        <v>0</v>
      </c>
      <c r="AZ142" s="10">
        <v>0</v>
      </c>
      <c r="BA142" s="10">
        <v>0</v>
      </c>
      <c r="BB142" s="10">
        <v>0</v>
      </c>
    </row>
    <row r="143" spans="1:54" ht="36.5" customHeight="1" x14ac:dyDescent="0.25">
      <c r="A143" s="106"/>
      <c r="B143" s="23" t="s">
        <v>45</v>
      </c>
      <c r="C143" s="23"/>
      <c r="D143" s="23"/>
      <c r="E143" s="23"/>
      <c r="F143" s="23"/>
      <c r="G143" s="7">
        <v>38327000</v>
      </c>
      <c r="H143" s="22">
        <v>874000</v>
      </c>
      <c r="I143" s="22">
        <v>14678936</v>
      </c>
      <c r="J143" s="7">
        <v>3542356</v>
      </c>
      <c r="K143" s="15">
        <v>19095292</v>
      </c>
      <c r="L143" s="22">
        <v>850505</v>
      </c>
      <c r="M143" s="22">
        <v>787800</v>
      </c>
      <c r="N143" s="7">
        <v>900530</v>
      </c>
      <c r="O143" s="15">
        <v>2538835</v>
      </c>
      <c r="P143" s="22">
        <v>1011500</v>
      </c>
      <c r="Q143" s="22">
        <v>1064423</v>
      </c>
      <c r="R143" s="7">
        <v>6229432</v>
      </c>
      <c r="S143" s="15">
        <v>8305355</v>
      </c>
      <c r="T143" s="22">
        <v>3386350</v>
      </c>
      <c r="U143" s="22">
        <v>3097804</v>
      </c>
      <c r="V143" s="7">
        <v>1903364</v>
      </c>
      <c r="W143" s="14">
        <v>8387518</v>
      </c>
      <c r="X143" s="12">
        <v>0</v>
      </c>
      <c r="Y143" s="13"/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1">
        <v>0</v>
      </c>
      <c r="AP143" s="10">
        <v>38327000</v>
      </c>
      <c r="AQ143" s="10">
        <v>874000</v>
      </c>
      <c r="AR143" s="10">
        <v>14678936</v>
      </c>
      <c r="AS143" s="10">
        <v>3542356</v>
      </c>
      <c r="AT143" s="10">
        <v>850505</v>
      </c>
      <c r="AU143" s="10">
        <v>787800</v>
      </c>
      <c r="AV143" s="10">
        <v>900530</v>
      </c>
      <c r="AW143" s="10">
        <v>1011500</v>
      </c>
      <c r="AX143" s="10">
        <v>1064423</v>
      </c>
      <c r="AY143" s="10">
        <v>6229432</v>
      </c>
      <c r="AZ143" s="10">
        <v>3386350</v>
      </c>
      <c r="BA143" s="10">
        <v>3097804</v>
      </c>
      <c r="BB143" s="10">
        <v>1903364</v>
      </c>
    </row>
    <row r="144" spans="1:54" ht="40.5" x14ac:dyDescent="0.25">
      <c r="A144" s="106"/>
      <c r="B144" s="19" t="s">
        <v>17</v>
      </c>
      <c r="C144" s="33" t="s">
        <v>36</v>
      </c>
      <c r="D144" s="32" t="s">
        <v>44</v>
      </c>
      <c r="E144" s="56">
        <v>300100000</v>
      </c>
      <c r="F144" s="55"/>
      <c r="G144" s="18">
        <v>6000000</v>
      </c>
      <c r="H144" s="12">
        <v>75000</v>
      </c>
      <c r="I144" s="12">
        <v>737273</v>
      </c>
      <c r="J144" s="12">
        <v>32276</v>
      </c>
      <c r="K144" s="12">
        <v>844549</v>
      </c>
      <c r="L144" s="12">
        <v>120000</v>
      </c>
      <c r="M144" s="12">
        <v>100000</v>
      </c>
      <c r="N144" s="12">
        <v>182500</v>
      </c>
      <c r="O144" s="12">
        <v>402500</v>
      </c>
      <c r="P144" s="12">
        <v>182500</v>
      </c>
      <c r="Q144" s="12">
        <v>250000</v>
      </c>
      <c r="R144" s="12">
        <v>2000000</v>
      </c>
      <c r="S144" s="12">
        <v>2432500</v>
      </c>
      <c r="T144" s="12">
        <v>800000</v>
      </c>
      <c r="U144" s="12">
        <v>1242727</v>
      </c>
      <c r="V144" s="12">
        <v>277724</v>
      </c>
      <c r="W144" s="12">
        <v>2320451</v>
      </c>
      <c r="X144" s="12">
        <v>0</v>
      </c>
      <c r="Y144" s="13"/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0</v>
      </c>
      <c r="AN144" s="12">
        <v>0</v>
      </c>
      <c r="AO144" s="11">
        <v>0</v>
      </c>
      <c r="AP144" s="10">
        <v>6000000</v>
      </c>
      <c r="AQ144" s="10">
        <v>75000</v>
      </c>
      <c r="AR144" s="10">
        <v>737273</v>
      </c>
      <c r="AS144" s="10">
        <v>32276</v>
      </c>
      <c r="AT144" s="10">
        <v>120000</v>
      </c>
      <c r="AU144" s="10">
        <v>100000</v>
      </c>
      <c r="AV144" s="10">
        <v>182500</v>
      </c>
      <c r="AW144" s="10">
        <v>182500</v>
      </c>
      <c r="AX144" s="10">
        <v>250000</v>
      </c>
      <c r="AY144" s="10">
        <v>2000000</v>
      </c>
      <c r="AZ144" s="10">
        <v>800000</v>
      </c>
      <c r="BA144" s="10">
        <v>1242727</v>
      </c>
      <c r="BB144" s="10">
        <v>277724</v>
      </c>
    </row>
    <row r="145" spans="1:54" ht="40.5" x14ac:dyDescent="0.25">
      <c r="A145" s="106"/>
      <c r="B145" s="19" t="s">
        <v>17</v>
      </c>
      <c r="C145" s="33" t="s">
        <v>36</v>
      </c>
      <c r="D145" s="32" t="s">
        <v>43</v>
      </c>
      <c r="E145" s="56">
        <v>300100000</v>
      </c>
      <c r="F145" s="55"/>
      <c r="G145" s="18">
        <v>10500000</v>
      </c>
      <c r="H145" s="12">
        <v>700000</v>
      </c>
      <c r="I145" s="12">
        <v>766899</v>
      </c>
      <c r="J145" s="12">
        <v>227830</v>
      </c>
      <c r="K145" s="12">
        <v>1694729</v>
      </c>
      <c r="L145" s="12">
        <v>350000</v>
      </c>
      <c r="M145" s="12">
        <v>475000</v>
      </c>
      <c r="N145" s="12">
        <v>400000</v>
      </c>
      <c r="O145" s="12">
        <v>1225000</v>
      </c>
      <c r="P145" s="12">
        <v>500000</v>
      </c>
      <c r="Q145" s="12">
        <v>500000</v>
      </c>
      <c r="R145" s="12">
        <v>2250000</v>
      </c>
      <c r="S145" s="12">
        <v>3250000</v>
      </c>
      <c r="T145" s="12">
        <v>2000000</v>
      </c>
      <c r="U145" s="12">
        <v>1233101</v>
      </c>
      <c r="V145" s="12">
        <v>1097170</v>
      </c>
      <c r="W145" s="12">
        <v>4330271</v>
      </c>
      <c r="X145" s="12">
        <v>0</v>
      </c>
      <c r="Y145" s="13"/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12">
        <v>0</v>
      </c>
      <c r="AN145" s="12">
        <v>0</v>
      </c>
      <c r="AO145" s="11">
        <v>0</v>
      </c>
      <c r="AP145" s="10">
        <v>10500000</v>
      </c>
      <c r="AQ145" s="10">
        <v>700000</v>
      </c>
      <c r="AR145" s="10">
        <v>766899</v>
      </c>
      <c r="AS145" s="10">
        <v>227830</v>
      </c>
      <c r="AT145" s="10">
        <v>350000</v>
      </c>
      <c r="AU145" s="10">
        <v>475000</v>
      </c>
      <c r="AV145" s="10">
        <v>400000</v>
      </c>
      <c r="AW145" s="10">
        <v>500000</v>
      </c>
      <c r="AX145" s="10">
        <v>500000</v>
      </c>
      <c r="AY145" s="10">
        <v>2250000</v>
      </c>
      <c r="AZ145" s="10">
        <v>2000000</v>
      </c>
      <c r="BA145" s="10">
        <v>1233101</v>
      </c>
      <c r="BB145" s="10">
        <v>1097170</v>
      </c>
    </row>
    <row r="146" spans="1:54" ht="40.5" x14ac:dyDescent="0.25">
      <c r="A146" s="106"/>
      <c r="B146" s="19" t="s">
        <v>17</v>
      </c>
      <c r="C146" s="33" t="s">
        <v>36</v>
      </c>
      <c r="D146" s="32" t="s">
        <v>42</v>
      </c>
      <c r="E146" s="56">
        <v>300100000</v>
      </c>
      <c r="F146" s="55"/>
      <c r="G146" s="18">
        <v>250000</v>
      </c>
      <c r="H146" s="12">
        <v>17000</v>
      </c>
      <c r="I146" s="12">
        <v>112372</v>
      </c>
      <c r="J146" s="12">
        <v>1750</v>
      </c>
      <c r="K146" s="12">
        <v>131122</v>
      </c>
      <c r="L146" s="12">
        <v>8000</v>
      </c>
      <c r="M146" s="12">
        <v>10300</v>
      </c>
      <c r="N146" s="12">
        <v>12500</v>
      </c>
      <c r="O146" s="12">
        <v>30800</v>
      </c>
      <c r="P146" s="12">
        <v>15000</v>
      </c>
      <c r="Q146" s="12">
        <v>10000</v>
      </c>
      <c r="R146" s="12">
        <v>0</v>
      </c>
      <c r="S146" s="12">
        <v>25000</v>
      </c>
      <c r="T146" s="12">
        <v>27350</v>
      </c>
      <c r="U146" s="12">
        <v>15628</v>
      </c>
      <c r="V146" s="12">
        <v>20100</v>
      </c>
      <c r="W146" s="12">
        <v>63078</v>
      </c>
      <c r="X146" s="12">
        <v>0</v>
      </c>
      <c r="Y146" s="13"/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2">
        <v>0</v>
      </c>
      <c r="AN146" s="12">
        <v>0</v>
      </c>
      <c r="AO146" s="11">
        <v>0</v>
      </c>
      <c r="AP146" s="10">
        <v>250000</v>
      </c>
      <c r="AQ146" s="10">
        <v>17000</v>
      </c>
      <c r="AR146" s="10">
        <v>112372</v>
      </c>
      <c r="AS146" s="10">
        <v>1750</v>
      </c>
      <c r="AT146" s="10">
        <v>8000</v>
      </c>
      <c r="AU146" s="10">
        <v>10300</v>
      </c>
      <c r="AV146" s="10">
        <v>12500</v>
      </c>
      <c r="AW146" s="10">
        <v>15000</v>
      </c>
      <c r="AX146" s="10">
        <v>10000</v>
      </c>
      <c r="AY146" s="10">
        <v>0</v>
      </c>
      <c r="AZ146" s="10">
        <v>27350</v>
      </c>
      <c r="BA146" s="10">
        <v>15628</v>
      </c>
      <c r="BB146" s="10">
        <v>20100</v>
      </c>
    </row>
    <row r="147" spans="1:54" ht="40.5" x14ac:dyDescent="0.25">
      <c r="A147" s="106"/>
      <c r="B147" s="19" t="s">
        <v>17</v>
      </c>
      <c r="C147" s="33" t="s">
        <v>36</v>
      </c>
      <c r="D147" s="32" t="s">
        <v>41</v>
      </c>
      <c r="E147" s="56">
        <v>300100000</v>
      </c>
      <c r="F147" s="55"/>
      <c r="G147" s="18">
        <v>2000000</v>
      </c>
      <c r="H147" s="12">
        <v>80000</v>
      </c>
      <c r="I147" s="12">
        <v>364727</v>
      </c>
      <c r="J147" s="12">
        <v>261000</v>
      </c>
      <c r="K147" s="12">
        <v>705727</v>
      </c>
      <c r="L147" s="12">
        <v>210000</v>
      </c>
      <c r="M147" s="12">
        <v>10000</v>
      </c>
      <c r="N147" s="12">
        <v>200000</v>
      </c>
      <c r="O147" s="12">
        <v>420000</v>
      </c>
      <c r="P147" s="12">
        <v>150000</v>
      </c>
      <c r="Q147" s="12">
        <v>115273</v>
      </c>
      <c r="R147" s="12">
        <v>300000</v>
      </c>
      <c r="S147" s="12">
        <v>565273</v>
      </c>
      <c r="T147" s="12">
        <v>109000</v>
      </c>
      <c r="U147" s="12">
        <v>100000</v>
      </c>
      <c r="V147" s="12">
        <v>100000</v>
      </c>
      <c r="W147" s="12">
        <v>309000</v>
      </c>
      <c r="X147" s="12">
        <v>0</v>
      </c>
      <c r="Y147" s="13"/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0</v>
      </c>
      <c r="AN147" s="12">
        <v>0</v>
      </c>
      <c r="AO147" s="11">
        <v>0</v>
      </c>
      <c r="AP147" s="10">
        <v>2000000</v>
      </c>
      <c r="AQ147" s="10">
        <v>80000</v>
      </c>
      <c r="AR147" s="10">
        <v>364727</v>
      </c>
      <c r="AS147" s="10">
        <v>261000</v>
      </c>
      <c r="AT147" s="10">
        <v>210000</v>
      </c>
      <c r="AU147" s="10">
        <v>10000</v>
      </c>
      <c r="AV147" s="10">
        <v>200000</v>
      </c>
      <c r="AW147" s="10">
        <v>150000</v>
      </c>
      <c r="AX147" s="10">
        <v>115273</v>
      </c>
      <c r="AY147" s="10">
        <v>300000</v>
      </c>
      <c r="AZ147" s="10">
        <v>109000</v>
      </c>
      <c r="BA147" s="10">
        <v>100000</v>
      </c>
      <c r="BB147" s="10">
        <v>100000</v>
      </c>
    </row>
    <row r="148" spans="1:54" ht="40.5" x14ac:dyDescent="0.25">
      <c r="A148" s="106"/>
      <c r="B148" s="19" t="s">
        <v>17</v>
      </c>
      <c r="C148" s="33" t="s">
        <v>36</v>
      </c>
      <c r="D148" s="32" t="s">
        <v>40</v>
      </c>
      <c r="E148" s="56">
        <v>300100000</v>
      </c>
      <c r="F148" s="55"/>
      <c r="G148" s="18">
        <v>1200000</v>
      </c>
      <c r="H148" s="12">
        <v>0</v>
      </c>
      <c r="I148" s="12">
        <v>0</v>
      </c>
      <c r="J148" s="12">
        <v>16500</v>
      </c>
      <c r="K148" s="12">
        <v>16500</v>
      </c>
      <c r="L148" s="12">
        <v>45000</v>
      </c>
      <c r="M148" s="12">
        <v>55000</v>
      </c>
      <c r="N148" s="12">
        <v>64500</v>
      </c>
      <c r="O148" s="12">
        <v>164500</v>
      </c>
      <c r="P148" s="12">
        <v>64000</v>
      </c>
      <c r="Q148" s="12">
        <v>125000</v>
      </c>
      <c r="R148" s="12">
        <v>201000</v>
      </c>
      <c r="S148" s="12">
        <v>390000</v>
      </c>
      <c r="T148" s="12">
        <v>300000</v>
      </c>
      <c r="U148" s="12">
        <v>150000</v>
      </c>
      <c r="V148" s="12">
        <v>179000</v>
      </c>
      <c r="W148" s="12">
        <v>629000</v>
      </c>
      <c r="X148" s="12">
        <v>0</v>
      </c>
      <c r="Y148" s="13"/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1">
        <v>0</v>
      </c>
      <c r="AP148" s="10">
        <v>1200000</v>
      </c>
      <c r="AQ148" s="10">
        <v>0</v>
      </c>
      <c r="AR148" s="10">
        <v>0</v>
      </c>
      <c r="AS148" s="10">
        <v>16500</v>
      </c>
      <c r="AT148" s="10">
        <v>45000</v>
      </c>
      <c r="AU148" s="10">
        <v>55000</v>
      </c>
      <c r="AV148" s="10">
        <v>64500</v>
      </c>
      <c r="AW148" s="10">
        <v>64000</v>
      </c>
      <c r="AX148" s="10">
        <v>125000</v>
      </c>
      <c r="AY148" s="10">
        <v>201000</v>
      </c>
      <c r="AZ148" s="10">
        <v>300000</v>
      </c>
      <c r="BA148" s="10">
        <v>150000</v>
      </c>
      <c r="BB148" s="10">
        <v>179000</v>
      </c>
    </row>
    <row r="149" spans="1:54" ht="40.5" x14ac:dyDescent="0.25">
      <c r="A149" s="106"/>
      <c r="B149" s="19" t="s">
        <v>17</v>
      </c>
      <c r="C149" s="33" t="s">
        <v>36</v>
      </c>
      <c r="D149" s="32" t="s">
        <v>39</v>
      </c>
      <c r="E149" s="56">
        <v>300100000</v>
      </c>
      <c r="F149" s="55"/>
      <c r="G149" s="18">
        <v>1027000</v>
      </c>
      <c r="H149" s="12">
        <v>0</v>
      </c>
      <c r="I149" s="12">
        <v>0</v>
      </c>
      <c r="J149" s="12">
        <v>0</v>
      </c>
      <c r="K149" s="12">
        <v>0</v>
      </c>
      <c r="L149" s="12">
        <v>117505</v>
      </c>
      <c r="M149" s="12">
        <v>134700</v>
      </c>
      <c r="N149" s="12">
        <v>41030</v>
      </c>
      <c r="O149" s="12">
        <v>293235</v>
      </c>
      <c r="P149" s="12">
        <v>100000</v>
      </c>
      <c r="Q149" s="12">
        <v>57150</v>
      </c>
      <c r="R149" s="12">
        <v>100000</v>
      </c>
      <c r="S149" s="12">
        <v>257150</v>
      </c>
      <c r="T149" s="12">
        <v>150000</v>
      </c>
      <c r="U149" s="12">
        <v>100245</v>
      </c>
      <c r="V149" s="12">
        <v>226370</v>
      </c>
      <c r="W149" s="12">
        <v>476615</v>
      </c>
      <c r="X149" s="12">
        <v>0</v>
      </c>
      <c r="Y149" s="13"/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12">
        <v>0</v>
      </c>
      <c r="AN149" s="12">
        <v>0</v>
      </c>
      <c r="AO149" s="11">
        <v>0</v>
      </c>
      <c r="AP149" s="10">
        <v>1027000</v>
      </c>
      <c r="AQ149" s="10">
        <v>0</v>
      </c>
      <c r="AR149" s="10">
        <v>0</v>
      </c>
      <c r="AS149" s="10">
        <v>0</v>
      </c>
      <c r="AT149" s="10">
        <v>117505</v>
      </c>
      <c r="AU149" s="10">
        <v>134700</v>
      </c>
      <c r="AV149" s="10">
        <v>41030</v>
      </c>
      <c r="AW149" s="10">
        <v>100000</v>
      </c>
      <c r="AX149" s="10">
        <v>57150</v>
      </c>
      <c r="AY149" s="10">
        <v>100000</v>
      </c>
      <c r="AZ149" s="10">
        <v>150000</v>
      </c>
      <c r="BA149" s="10">
        <v>100245</v>
      </c>
      <c r="BB149" s="10">
        <v>226370</v>
      </c>
    </row>
    <row r="150" spans="1:54" ht="40.5" x14ac:dyDescent="0.25">
      <c r="A150" s="106"/>
      <c r="B150" s="19" t="s">
        <v>17</v>
      </c>
      <c r="C150" s="33" t="s">
        <v>36</v>
      </c>
      <c r="D150" s="32" t="s">
        <v>38</v>
      </c>
      <c r="E150" s="56">
        <v>300100000</v>
      </c>
      <c r="F150" s="55"/>
      <c r="G150" s="18">
        <v>17300000</v>
      </c>
      <c r="H150" s="12">
        <v>0</v>
      </c>
      <c r="I150" s="12">
        <v>12674568</v>
      </c>
      <c r="J150" s="12">
        <v>3000000</v>
      </c>
      <c r="K150" s="12">
        <v>15674568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1375432</v>
      </c>
      <c r="S150" s="12">
        <v>1375432</v>
      </c>
      <c r="T150" s="12">
        <v>0</v>
      </c>
      <c r="U150" s="12">
        <v>250000</v>
      </c>
      <c r="V150" s="12">
        <v>0</v>
      </c>
      <c r="W150" s="12">
        <v>250000</v>
      </c>
      <c r="X150" s="12">
        <v>0</v>
      </c>
      <c r="Y150" s="13"/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</v>
      </c>
      <c r="AO150" s="11">
        <v>0</v>
      </c>
      <c r="AP150" s="10">
        <v>17300000</v>
      </c>
      <c r="AQ150" s="10">
        <v>0</v>
      </c>
      <c r="AR150" s="10">
        <v>12674568</v>
      </c>
      <c r="AS150" s="10">
        <v>3000000</v>
      </c>
      <c r="AT150" s="10">
        <v>0</v>
      </c>
      <c r="AU150" s="10">
        <v>0</v>
      </c>
      <c r="AV150" s="10">
        <v>0</v>
      </c>
      <c r="AW150" s="10">
        <v>0</v>
      </c>
      <c r="AX150" s="10">
        <v>0</v>
      </c>
      <c r="AY150" s="10">
        <v>1375432</v>
      </c>
      <c r="AZ150" s="10">
        <v>0</v>
      </c>
      <c r="BA150" s="10">
        <v>250000</v>
      </c>
      <c r="BB150" s="10">
        <v>0</v>
      </c>
    </row>
    <row r="151" spans="1:54" ht="46" customHeight="1" x14ac:dyDescent="0.25">
      <c r="A151" s="106"/>
      <c r="B151" s="19" t="s">
        <v>17</v>
      </c>
      <c r="C151" s="33" t="s">
        <v>36</v>
      </c>
      <c r="D151" s="32" t="s">
        <v>37</v>
      </c>
      <c r="E151" s="56">
        <v>300100000</v>
      </c>
      <c r="F151" s="55"/>
      <c r="G151" s="18">
        <v>50000</v>
      </c>
      <c r="H151" s="12">
        <v>2000</v>
      </c>
      <c r="I151" s="12">
        <v>23097</v>
      </c>
      <c r="J151" s="12">
        <v>3000</v>
      </c>
      <c r="K151" s="12">
        <v>28097</v>
      </c>
      <c r="L151" s="12">
        <v>0</v>
      </c>
      <c r="M151" s="12">
        <v>2800</v>
      </c>
      <c r="N151" s="12">
        <v>0</v>
      </c>
      <c r="O151" s="12">
        <v>2800</v>
      </c>
      <c r="P151" s="12">
        <v>0</v>
      </c>
      <c r="Q151" s="12">
        <v>7000</v>
      </c>
      <c r="R151" s="12">
        <v>3000</v>
      </c>
      <c r="S151" s="12">
        <v>10000</v>
      </c>
      <c r="T151" s="12">
        <v>0</v>
      </c>
      <c r="U151" s="12">
        <v>6103</v>
      </c>
      <c r="V151" s="12">
        <v>3000</v>
      </c>
      <c r="W151" s="12">
        <v>9103</v>
      </c>
      <c r="X151" s="12">
        <v>0</v>
      </c>
      <c r="Y151" s="13"/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1">
        <v>0</v>
      </c>
      <c r="AP151" s="10">
        <v>50000</v>
      </c>
      <c r="AQ151" s="10">
        <v>2000</v>
      </c>
      <c r="AR151" s="10">
        <v>23097</v>
      </c>
      <c r="AS151" s="10">
        <v>3000</v>
      </c>
      <c r="AT151" s="10">
        <v>0</v>
      </c>
      <c r="AU151" s="10">
        <v>2800</v>
      </c>
      <c r="AV151" s="10">
        <v>0</v>
      </c>
      <c r="AW151" s="10">
        <v>0</v>
      </c>
      <c r="AX151" s="10">
        <v>7000</v>
      </c>
      <c r="AY151" s="10">
        <v>3000</v>
      </c>
      <c r="AZ151" s="10">
        <v>0</v>
      </c>
      <c r="BA151" s="10">
        <v>6103</v>
      </c>
      <c r="BB151" s="10">
        <v>3000</v>
      </c>
    </row>
    <row r="152" spans="1:54" ht="18.5" customHeight="1" x14ac:dyDescent="0.25">
      <c r="A152" s="106"/>
      <c r="B152" s="23" t="s">
        <v>13</v>
      </c>
      <c r="C152" s="23"/>
      <c r="D152" s="23"/>
      <c r="E152" s="23"/>
      <c r="F152" s="23"/>
      <c r="G152" s="7">
        <v>1919141200</v>
      </c>
      <c r="H152" s="22">
        <v>75822300</v>
      </c>
      <c r="I152" s="22">
        <v>293045096.45999998</v>
      </c>
      <c r="J152" s="7">
        <v>119978200</v>
      </c>
      <c r="K152" s="15">
        <v>488845596.45999998</v>
      </c>
      <c r="L152" s="22">
        <v>353063400</v>
      </c>
      <c r="M152" s="22">
        <v>237706800</v>
      </c>
      <c r="N152" s="7">
        <v>270347100</v>
      </c>
      <c r="O152" s="15">
        <v>861117300</v>
      </c>
      <c r="P152" s="22">
        <v>112436100</v>
      </c>
      <c r="Q152" s="22">
        <v>89822600</v>
      </c>
      <c r="R152" s="7">
        <v>101396500</v>
      </c>
      <c r="S152" s="15">
        <v>303655200</v>
      </c>
      <c r="T152" s="22">
        <v>118846300</v>
      </c>
      <c r="U152" s="22">
        <v>106921000</v>
      </c>
      <c r="V152" s="7">
        <v>39755803.539999999</v>
      </c>
      <c r="W152" s="14">
        <v>265523103.53999999</v>
      </c>
      <c r="X152" s="12">
        <v>0</v>
      </c>
      <c r="Y152" s="13"/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>
        <v>0</v>
      </c>
      <c r="AM152" s="12">
        <v>0</v>
      </c>
      <c r="AN152" s="12">
        <v>0</v>
      </c>
      <c r="AO152" s="11">
        <v>0</v>
      </c>
      <c r="AP152" s="10">
        <v>1919141200</v>
      </c>
      <c r="AQ152" s="10">
        <v>75822300</v>
      </c>
      <c r="AR152" s="10">
        <v>293045096.45999998</v>
      </c>
      <c r="AS152" s="10">
        <v>119978200</v>
      </c>
      <c r="AT152" s="10">
        <v>353063400</v>
      </c>
      <c r="AU152" s="10">
        <v>237706800</v>
      </c>
      <c r="AV152" s="10">
        <v>270347100</v>
      </c>
      <c r="AW152" s="10">
        <v>112436100</v>
      </c>
      <c r="AX152" s="10">
        <v>89822600</v>
      </c>
      <c r="AY152" s="10">
        <v>101396500</v>
      </c>
      <c r="AZ152" s="10">
        <v>118846300</v>
      </c>
      <c r="BA152" s="10">
        <v>106921000</v>
      </c>
      <c r="BB152" s="10">
        <v>39755803.539999999</v>
      </c>
    </row>
    <row r="153" spans="1:54" x14ac:dyDescent="0.25">
      <c r="A153" s="106"/>
      <c r="B153" s="19" t="s">
        <v>17</v>
      </c>
      <c r="C153" s="33" t="s">
        <v>7</v>
      </c>
      <c r="D153" s="32" t="s">
        <v>35</v>
      </c>
      <c r="E153" s="56">
        <v>126002033</v>
      </c>
      <c r="F153" s="55"/>
      <c r="G153" s="18">
        <v>4463000</v>
      </c>
      <c r="H153" s="12">
        <v>0</v>
      </c>
      <c r="I153" s="12">
        <v>0</v>
      </c>
      <c r="J153" s="12">
        <v>0</v>
      </c>
      <c r="K153" s="12">
        <v>0</v>
      </c>
      <c r="L153" s="12">
        <v>4463000</v>
      </c>
      <c r="M153" s="12">
        <v>0</v>
      </c>
      <c r="N153" s="12">
        <v>0</v>
      </c>
      <c r="O153" s="12">
        <v>4463000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3"/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1">
        <v>0</v>
      </c>
      <c r="AP153" s="10">
        <v>4463000</v>
      </c>
      <c r="AQ153" s="10">
        <v>0</v>
      </c>
      <c r="AR153" s="10">
        <v>0</v>
      </c>
      <c r="AS153" s="10">
        <v>0</v>
      </c>
      <c r="AT153" s="10">
        <v>4463000</v>
      </c>
      <c r="AU153" s="10">
        <v>0</v>
      </c>
      <c r="AV153" s="10">
        <v>0</v>
      </c>
      <c r="AW153" s="10">
        <v>0</v>
      </c>
      <c r="AX153" s="10">
        <v>0</v>
      </c>
      <c r="AY153" s="10">
        <v>0</v>
      </c>
      <c r="AZ153" s="10">
        <v>0</v>
      </c>
      <c r="BA153" s="10">
        <v>0</v>
      </c>
      <c r="BB153" s="10">
        <v>0</v>
      </c>
    </row>
    <row r="154" spans="1:54" x14ac:dyDescent="0.25">
      <c r="A154" s="106"/>
      <c r="B154" s="19" t="s">
        <v>17</v>
      </c>
      <c r="C154" s="33" t="s">
        <v>7</v>
      </c>
      <c r="D154" s="32" t="s">
        <v>35</v>
      </c>
      <c r="E154" s="56">
        <v>126002038</v>
      </c>
      <c r="F154" s="55"/>
      <c r="G154" s="18">
        <v>6983900</v>
      </c>
      <c r="H154" s="12">
        <v>0</v>
      </c>
      <c r="I154" s="12">
        <v>2842400</v>
      </c>
      <c r="J154" s="12">
        <v>1421300</v>
      </c>
      <c r="K154" s="12">
        <v>4263700</v>
      </c>
      <c r="L154" s="12">
        <v>1421300</v>
      </c>
      <c r="M154" s="12">
        <v>1298900</v>
      </c>
      <c r="N154" s="12">
        <v>0</v>
      </c>
      <c r="O154" s="12">
        <v>2720200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3"/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0</v>
      </c>
      <c r="AN154" s="12">
        <v>0</v>
      </c>
      <c r="AO154" s="11">
        <v>0</v>
      </c>
      <c r="AP154" s="10">
        <v>6983900</v>
      </c>
      <c r="AQ154" s="10">
        <v>0</v>
      </c>
      <c r="AR154" s="10">
        <v>2842400</v>
      </c>
      <c r="AS154" s="10">
        <v>1421300</v>
      </c>
      <c r="AT154" s="10">
        <v>1421300</v>
      </c>
      <c r="AU154" s="10">
        <v>1298900</v>
      </c>
      <c r="AV154" s="10">
        <v>0</v>
      </c>
      <c r="AW154" s="10">
        <v>0</v>
      </c>
      <c r="AX154" s="10">
        <v>0</v>
      </c>
      <c r="AY154" s="10">
        <v>0</v>
      </c>
      <c r="AZ154" s="10">
        <v>0</v>
      </c>
      <c r="BA154" s="10">
        <v>0</v>
      </c>
      <c r="BB154" s="10">
        <v>0</v>
      </c>
    </row>
    <row r="155" spans="1:54" x14ac:dyDescent="0.25">
      <c r="A155" s="106"/>
      <c r="B155" s="19" t="s">
        <v>17</v>
      </c>
      <c r="C155" s="33" t="s">
        <v>7</v>
      </c>
      <c r="D155" s="32" t="s">
        <v>35</v>
      </c>
      <c r="E155" s="56">
        <v>126002040</v>
      </c>
      <c r="F155" s="55"/>
      <c r="G155" s="18">
        <v>39560000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11868000</v>
      </c>
      <c r="O155" s="12">
        <v>11868000</v>
      </c>
      <c r="P155" s="12">
        <v>11868000</v>
      </c>
      <c r="Q155" s="12">
        <v>15824000</v>
      </c>
      <c r="R155" s="12">
        <v>0</v>
      </c>
      <c r="S155" s="12">
        <v>27692000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3"/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v>0</v>
      </c>
      <c r="AM155" s="12">
        <v>0</v>
      </c>
      <c r="AN155" s="12">
        <v>0</v>
      </c>
      <c r="AO155" s="11">
        <v>0</v>
      </c>
      <c r="AP155" s="10">
        <v>39560000</v>
      </c>
      <c r="AQ155" s="10">
        <v>0</v>
      </c>
      <c r="AR155" s="10">
        <v>0</v>
      </c>
      <c r="AS155" s="10">
        <v>0</v>
      </c>
      <c r="AT155" s="10">
        <v>0</v>
      </c>
      <c r="AU155" s="10">
        <v>0</v>
      </c>
      <c r="AV155" s="10">
        <v>11868000</v>
      </c>
      <c r="AW155" s="10">
        <v>11868000</v>
      </c>
      <c r="AX155" s="10">
        <v>15824000</v>
      </c>
      <c r="AY155" s="10">
        <v>0</v>
      </c>
      <c r="AZ155" s="10">
        <v>0</v>
      </c>
      <c r="BA155" s="10">
        <v>0</v>
      </c>
      <c r="BB155" s="10">
        <v>0</v>
      </c>
    </row>
    <row r="156" spans="1:54" x14ac:dyDescent="0.25">
      <c r="A156" s="106"/>
      <c r="B156" s="19" t="s">
        <v>17</v>
      </c>
      <c r="C156" s="33" t="s">
        <v>7</v>
      </c>
      <c r="D156" s="32" t="s">
        <v>11</v>
      </c>
      <c r="E156" s="56">
        <v>126003027</v>
      </c>
      <c r="F156" s="55"/>
      <c r="G156" s="18">
        <v>754870900</v>
      </c>
      <c r="H156" s="12">
        <v>34640000</v>
      </c>
      <c r="I156" s="12">
        <v>138399096.46000001</v>
      </c>
      <c r="J156" s="12">
        <v>69252600</v>
      </c>
      <c r="K156" s="12">
        <v>242291696.46000001</v>
      </c>
      <c r="L156" s="12">
        <v>151586200</v>
      </c>
      <c r="M156" s="12">
        <v>72284100</v>
      </c>
      <c r="N156" s="12">
        <v>71998600</v>
      </c>
      <c r="O156" s="12">
        <v>295868900</v>
      </c>
      <c r="P156" s="12">
        <v>72454100</v>
      </c>
      <c r="Q156" s="12">
        <v>71998600</v>
      </c>
      <c r="R156" s="12">
        <v>44364900</v>
      </c>
      <c r="S156" s="12">
        <v>188817600</v>
      </c>
      <c r="T156" s="12">
        <v>18806000</v>
      </c>
      <c r="U156" s="12">
        <v>8555900</v>
      </c>
      <c r="V156" s="12">
        <v>530803.54</v>
      </c>
      <c r="W156" s="12">
        <v>27892703.539999999</v>
      </c>
      <c r="X156" s="12">
        <v>0</v>
      </c>
      <c r="Y156" s="13"/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2">
        <v>0</v>
      </c>
      <c r="AN156" s="12">
        <v>0</v>
      </c>
      <c r="AO156" s="11">
        <v>0</v>
      </c>
      <c r="AP156" s="10">
        <v>754870900</v>
      </c>
      <c r="AQ156" s="10">
        <v>34640000</v>
      </c>
      <c r="AR156" s="10">
        <v>138399096.46000001</v>
      </c>
      <c r="AS156" s="10">
        <v>69252600</v>
      </c>
      <c r="AT156" s="10">
        <v>151586200</v>
      </c>
      <c r="AU156" s="10">
        <v>72284100</v>
      </c>
      <c r="AV156" s="10">
        <v>71998600</v>
      </c>
      <c r="AW156" s="10">
        <v>72454100</v>
      </c>
      <c r="AX156" s="10">
        <v>71998600</v>
      </c>
      <c r="AY156" s="10">
        <v>44364900</v>
      </c>
      <c r="AZ156" s="10">
        <v>18806000</v>
      </c>
      <c r="BA156" s="10">
        <v>8555900</v>
      </c>
      <c r="BB156" s="10">
        <v>530803.54</v>
      </c>
    </row>
    <row r="157" spans="1:54" x14ac:dyDescent="0.25">
      <c r="A157" s="106"/>
      <c r="B157" s="19" t="s">
        <v>17</v>
      </c>
      <c r="C157" s="33" t="s">
        <v>7</v>
      </c>
      <c r="D157" s="32" t="s">
        <v>11</v>
      </c>
      <c r="E157" s="56">
        <v>126003029</v>
      </c>
      <c r="F157" s="55"/>
      <c r="G157" s="18">
        <v>1026290400</v>
      </c>
      <c r="H157" s="12">
        <v>40291800</v>
      </c>
      <c r="I157" s="12">
        <v>143800000</v>
      </c>
      <c r="J157" s="12">
        <v>41202800</v>
      </c>
      <c r="K157" s="12">
        <v>225294600</v>
      </c>
      <c r="L157" s="12">
        <v>177708300</v>
      </c>
      <c r="M157" s="12">
        <v>158168600</v>
      </c>
      <c r="N157" s="12">
        <v>181100200</v>
      </c>
      <c r="O157" s="12">
        <v>516977100</v>
      </c>
      <c r="P157" s="12">
        <v>16802600</v>
      </c>
      <c r="Q157" s="12">
        <v>0</v>
      </c>
      <c r="R157" s="12">
        <v>56372800</v>
      </c>
      <c r="S157" s="12">
        <v>73175400</v>
      </c>
      <c r="T157" s="12">
        <v>92000000</v>
      </c>
      <c r="U157" s="12">
        <v>92000000</v>
      </c>
      <c r="V157" s="12">
        <v>26843300</v>
      </c>
      <c r="W157" s="12">
        <v>210843300</v>
      </c>
      <c r="X157" s="12">
        <v>0</v>
      </c>
      <c r="Y157" s="13"/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>
        <v>0</v>
      </c>
      <c r="AM157" s="12">
        <v>0</v>
      </c>
      <c r="AN157" s="12">
        <v>0</v>
      </c>
      <c r="AO157" s="11">
        <v>0</v>
      </c>
      <c r="AP157" s="10">
        <v>1026290400</v>
      </c>
      <c r="AQ157" s="10">
        <v>40291800</v>
      </c>
      <c r="AR157" s="10">
        <v>143800000</v>
      </c>
      <c r="AS157" s="10">
        <v>41202800</v>
      </c>
      <c r="AT157" s="10">
        <v>177708300</v>
      </c>
      <c r="AU157" s="10">
        <v>158168600</v>
      </c>
      <c r="AV157" s="10">
        <v>181100200</v>
      </c>
      <c r="AW157" s="10">
        <v>16802600</v>
      </c>
      <c r="AX157" s="10">
        <v>0</v>
      </c>
      <c r="AY157" s="10">
        <v>56372800</v>
      </c>
      <c r="AZ157" s="10">
        <v>92000000</v>
      </c>
      <c r="BA157" s="10">
        <v>92000000</v>
      </c>
      <c r="BB157" s="10">
        <v>26843300</v>
      </c>
    </row>
    <row r="158" spans="1:54" x14ac:dyDescent="0.25">
      <c r="A158" s="106"/>
      <c r="B158" s="19" t="s">
        <v>17</v>
      </c>
      <c r="C158" s="33" t="s">
        <v>7</v>
      </c>
      <c r="D158" s="32" t="s">
        <v>11</v>
      </c>
      <c r="E158" s="56">
        <v>126003035</v>
      </c>
      <c r="F158" s="55"/>
      <c r="G158" s="18">
        <v>3741700</v>
      </c>
      <c r="H158" s="12">
        <v>0</v>
      </c>
      <c r="I158" s="12">
        <v>1122900</v>
      </c>
      <c r="J158" s="12">
        <v>748400</v>
      </c>
      <c r="K158" s="12">
        <v>1871300</v>
      </c>
      <c r="L158" s="12">
        <v>449200</v>
      </c>
      <c r="M158" s="12">
        <v>299500</v>
      </c>
      <c r="N158" s="12">
        <v>187000</v>
      </c>
      <c r="O158" s="12">
        <v>935700</v>
      </c>
      <c r="P158" s="12">
        <v>0</v>
      </c>
      <c r="Q158" s="12">
        <v>0</v>
      </c>
      <c r="R158" s="12">
        <v>187000</v>
      </c>
      <c r="S158" s="12">
        <v>187000</v>
      </c>
      <c r="T158" s="12">
        <v>187000</v>
      </c>
      <c r="U158" s="12">
        <v>560700</v>
      </c>
      <c r="V158" s="12">
        <v>0</v>
      </c>
      <c r="W158" s="12">
        <v>747700</v>
      </c>
      <c r="X158" s="12">
        <v>0</v>
      </c>
      <c r="Y158" s="13"/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1">
        <v>0</v>
      </c>
      <c r="AP158" s="10">
        <v>3741700</v>
      </c>
      <c r="AQ158" s="10">
        <v>0</v>
      </c>
      <c r="AR158" s="10">
        <v>1122900</v>
      </c>
      <c r="AS158" s="10">
        <v>748400</v>
      </c>
      <c r="AT158" s="10">
        <v>449200</v>
      </c>
      <c r="AU158" s="10">
        <v>299500</v>
      </c>
      <c r="AV158" s="10">
        <v>187000</v>
      </c>
      <c r="AW158" s="10">
        <v>0</v>
      </c>
      <c r="AX158" s="10">
        <v>0</v>
      </c>
      <c r="AY158" s="10">
        <v>187000</v>
      </c>
      <c r="AZ158" s="10">
        <v>187000</v>
      </c>
      <c r="BA158" s="10">
        <v>560700</v>
      </c>
      <c r="BB158" s="10">
        <v>0</v>
      </c>
    </row>
    <row r="159" spans="1:54" x14ac:dyDescent="0.25">
      <c r="A159" s="106"/>
      <c r="B159" s="19" t="s">
        <v>17</v>
      </c>
      <c r="C159" s="33" t="s">
        <v>7</v>
      </c>
      <c r="D159" s="32" t="s">
        <v>11</v>
      </c>
      <c r="E159" s="56">
        <v>126003036</v>
      </c>
      <c r="F159" s="55"/>
      <c r="G159" s="18">
        <v>5051400</v>
      </c>
      <c r="H159" s="12">
        <v>0</v>
      </c>
      <c r="I159" s="12">
        <v>1515900</v>
      </c>
      <c r="J159" s="12">
        <v>1010700</v>
      </c>
      <c r="K159" s="12">
        <v>2526600</v>
      </c>
      <c r="L159" s="12">
        <v>605900</v>
      </c>
      <c r="M159" s="12">
        <v>403900</v>
      </c>
      <c r="N159" s="12">
        <v>252600</v>
      </c>
      <c r="O159" s="12">
        <v>1262400</v>
      </c>
      <c r="P159" s="12">
        <v>0</v>
      </c>
      <c r="Q159" s="12">
        <v>0</v>
      </c>
      <c r="R159" s="12">
        <v>252600</v>
      </c>
      <c r="S159" s="12">
        <v>252600</v>
      </c>
      <c r="T159" s="12">
        <v>252600</v>
      </c>
      <c r="U159" s="12">
        <v>757200</v>
      </c>
      <c r="V159" s="12">
        <v>0</v>
      </c>
      <c r="W159" s="12">
        <v>1009800</v>
      </c>
      <c r="X159" s="12">
        <v>0</v>
      </c>
      <c r="Y159" s="13"/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0</v>
      </c>
      <c r="AN159" s="12">
        <v>0</v>
      </c>
      <c r="AO159" s="11">
        <v>0</v>
      </c>
      <c r="AP159" s="10">
        <v>5051400</v>
      </c>
      <c r="AQ159" s="10">
        <v>0</v>
      </c>
      <c r="AR159" s="10">
        <v>1515900</v>
      </c>
      <c r="AS159" s="10">
        <v>1010700</v>
      </c>
      <c r="AT159" s="10">
        <v>605900</v>
      </c>
      <c r="AU159" s="10">
        <v>403900</v>
      </c>
      <c r="AV159" s="10">
        <v>252600</v>
      </c>
      <c r="AW159" s="10">
        <v>0</v>
      </c>
      <c r="AX159" s="10">
        <v>0</v>
      </c>
      <c r="AY159" s="10">
        <v>252600</v>
      </c>
      <c r="AZ159" s="10">
        <v>252600</v>
      </c>
      <c r="BA159" s="10">
        <v>757200</v>
      </c>
      <c r="BB159" s="10">
        <v>0</v>
      </c>
    </row>
    <row r="160" spans="1:54" x14ac:dyDescent="0.25">
      <c r="A160" s="106"/>
      <c r="B160" s="19" t="s">
        <v>17</v>
      </c>
      <c r="C160" s="33" t="s">
        <v>7</v>
      </c>
      <c r="D160" s="32" t="s">
        <v>11</v>
      </c>
      <c r="E160" s="56">
        <v>126003037</v>
      </c>
      <c r="F160" s="55"/>
      <c r="G160" s="18">
        <v>369700</v>
      </c>
      <c r="H160" s="12">
        <v>0</v>
      </c>
      <c r="I160" s="12">
        <v>110900</v>
      </c>
      <c r="J160" s="12">
        <v>73900</v>
      </c>
      <c r="K160" s="12">
        <v>184800</v>
      </c>
      <c r="L160" s="12">
        <v>44300</v>
      </c>
      <c r="M160" s="12">
        <v>29600</v>
      </c>
      <c r="N160" s="12">
        <v>18500</v>
      </c>
      <c r="O160" s="12">
        <v>92400</v>
      </c>
      <c r="P160" s="12">
        <v>0</v>
      </c>
      <c r="Q160" s="12">
        <v>0</v>
      </c>
      <c r="R160" s="12">
        <v>18500</v>
      </c>
      <c r="S160" s="12">
        <v>18500</v>
      </c>
      <c r="T160" s="12">
        <v>18500</v>
      </c>
      <c r="U160" s="12">
        <v>55500</v>
      </c>
      <c r="V160" s="12">
        <v>0</v>
      </c>
      <c r="W160" s="12">
        <v>74000</v>
      </c>
      <c r="X160" s="12">
        <v>0</v>
      </c>
      <c r="Y160" s="13"/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1">
        <v>0</v>
      </c>
      <c r="AP160" s="10">
        <v>369700</v>
      </c>
      <c r="AQ160" s="10">
        <v>0</v>
      </c>
      <c r="AR160" s="10">
        <v>110900</v>
      </c>
      <c r="AS160" s="10">
        <v>73900</v>
      </c>
      <c r="AT160" s="10">
        <v>44300</v>
      </c>
      <c r="AU160" s="10">
        <v>29600</v>
      </c>
      <c r="AV160" s="10">
        <v>18500</v>
      </c>
      <c r="AW160" s="10">
        <v>0</v>
      </c>
      <c r="AX160" s="10">
        <v>0</v>
      </c>
      <c r="AY160" s="10">
        <v>18500</v>
      </c>
      <c r="AZ160" s="10">
        <v>18500</v>
      </c>
      <c r="BA160" s="10">
        <v>55500</v>
      </c>
      <c r="BB160" s="10">
        <v>0</v>
      </c>
    </row>
    <row r="161" spans="1:54" x14ac:dyDescent="0.25">
      <c r="A161" s="106"/>
      <c r="B161" s="19" t="s">
        <v>17</v>
      </c>
      <c r="C161" s="33" t="s">
        <v>7</v>
      </c>
      <c r="D161" s="32" t="s">
        <v>11</v>
      </c>
      <c r="E161" s="56">
        <v>126003038</v>
      </c>
      <c r="F161" s="55"/>
      <c r="G161" s="18">
        <v>6383000</v>
      </c>
      <c r="H161" s="12">
        <v>0</v>
      </c>
      <c r="I161" s="12">
        <v>313000</v>
      </c>
      <c r="J161" s="12">
        <v>1346300</v>
      </c>
      <c r="K161" s="12">
        <v>1659300</v>
      </c>
      <c r="L161" s="12">
        <v>463000</v>
      </c>
      <c r="M161" s="12">
        <v>300000</v>
      </c>
      <c r="N161" s="12">
        <v>0</v>
      </c>
      <c r="O161" s="12">
        <v>763000</v>
      </c>
      <c r="P161" s="12">
        <v>1600000</v>
      </c>
      <c r="Q161" s="12">
        <v>2000000</v>
      </c>
      <c r="R161" s="12">
        <v>200700</v>
      </c>
      <c r="S161" s="12">
        <v>3800700</v>
      </c>
      <c r="T161" s="12">
        <v>160000</v>
      </c>
      <c r="U161" s="12">
        <v>0</v>
      </c>
      <c r="V161" s="12">
        <v>0</v>
      </c>
      <c r="W161" s="12">
        <v>160000</v>
      </c>
      <c r="X161" s="12">
        <v>0</v>
      </c>
      <c r="Y161" s="13"/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1">
        <v>0</v>
      </c>
      <c r="AP161" s="10">
        <v>6383000</v>
      </c>
      <c r="AQ161" s="10">
        <v>0</v>
      </c>
      <c r="AR161" s="10">
        <v>313000</v>
      </c>
      <c r="AS161" s="10">
        <v>1346300</v>
      </c>
      <c r="AT161" s="10">
        <v>463000</v>
      </c>
      <c r="AU161" s="10">
        <v>300000</v>
      </c>
      <c r="AV161" s="10">
        <v>0</v>
      </c>
      <c r="AW161" s="10">
        <v>1600000</v>
      </c>
      <c r="AX161" s="10">
        <v>2000000</v>
      </c>
      <c r="AY161" s="10">
        <v>200700</v>
      </c>
      <c r="AZ161" s="10">
        <v>160000</v>
      </c>
      <c r="BA161" s="10">
        <v>0</v>
      </c>
      <c r="BB161" s="10">
        <v>0</v>
      </c>
    </row>
    <row r="162" spans="1:54" x14ac:dyDescent="0.25">
      <c r="A162" s="106"/>
      <c r="B162" s="19" t="s">
        <v>17</v>
      </c>
      <c r="C162" s="33" t="s">
        <v>7</v>
      </c>
      <c r="D162" s="32" t="s">
        <v>11</v>
      </c>
      <c r="E162" s="56">
        <v>126003039</v>
      </c>
      <c r="F162" s="55"/>
      <c r="G162" s="18">
        <v>41068400</v>
      </c>
      <c r="H162" s="12">
        <v>0</v>
      </c>
      <c r="I162" s="12">
        <v>4500000</v>
      </c>
      <c r="J162" s="12">
        <v>4500000</v>
      </c>
      <c r="K162" s="12">
        <v>9000000</v>
      </c>
      <c r="L162" s="12">
        <v>4500000</v>
      </c>
      <c r="M162" s="12">
        <v>4500000</v>
      </c>
      <c r="N162" s="12">
        <v>4500000</v>
      </c>
      <c r="O162" s="12">
        <v>13500000</v>
      </c>
      <c r="P162" s="12">
        <v>0</v>
      </c>
      <c r="Q162" s="12">
        <v>0</v>
      </c>
      <c r="R162" s="12">
        <v>0</v>
      </c>
      <c r="S162" s="12">
        <v>0</v>
      </c>
      <c r="T162" s="12">
        <v>4500000</v>
      </c>
      <c r="U162" s="12">
        <v>4500000</v>
      </c>
      <c r="V162" s="12">
        <v>9568400</v>
      </c>
      <c r="W162" s="12">
        <v>18568400</v>
      </c>
      <c r="X162" s="12">
        <v>0</v>
      </c>
      <c r="Y162" s="13"/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>
        <v>0</v>
      </c>
      <c r="AN162" s="12">
        <v>0</v>
      </c>
      <c r="AO162" s="11">
        <v>0</v>
      </c>
      <c r="AP162" s="10">
        <v>41068400</v>
      </c>
      <c r="AQ162" s="10">
        <v>0</v>
      </c>
      <c r="AR162" s="10">
        <v>4500000</v>
      </c>
      <c r="AS162" s="10">
        <v>4500000</v>
      </c>
      <c r="AT162" s="10">
        <v>4500000</v>
      </c>
      <c r="AU162" s="10">
        <v>4500000</v>
      </c>
      <c r="AV162" s="10">
        <v>4500000</v>
      </c>
      <c r="AW162" s="10">
        <v>0</v>
      </c>
      <c r="AX162" s="10">
        <v>0</v>
      </c>
      <c r="AY162" s="10">
        <v>0</v>
      </c>
      <c r="AZ162" s="10">
        <v>4500000</v>
      </c>
      <c r="BA162" s="10">
        <v>4500000</v>
      </c>
      <c r="BB162" s="10">
        <v>9568400</v>
      </c>
    </row>
    <row r="163" spans="1:54" x14ac:dyDescent="0.25">
      <c r="A163" s="106"/>
      <c r="B163" s="19" t="s">
        <v>17</v>
      </c>
      <c r="C163" s="33" t="s">
        <v>7</v>
      </c>
      <c r="D163" s="32" t="s">
        <v>11</v>
      </c>
      <c r="E163" s="56">
        <v>126003040</v>
      </c>
      <c r="F163" s="55"/>
      <c r="G163" s="18">
        <v>3043600</v>
      </c>
      <c r="H163" s="12">
        <v>0</v>
      </c>
      <c r="I163" s="12">
        <v>440900</v>
      </c>
      <c r="J163" s="12">
        <v>422200</v>
      </c>
      <c r="K163" s="12">
        <v>863100</v>
      </c>
      <c r="L163" s="12">
        <v>422200</v>
      </c>
      <c r="M163" s="12">
        <v>422200</v>
      </c>
      <c r="N163" s="12">
        <v>422200</v>
      </c>
      <c r="O163" s="12">
        <v>1266600</v>
      </c>
      <c r="P163" s="12">
        <v>0</v>
      </c>
      <c r="Q163" s="12">
        <v>0</v>
      </c>
      <c r="R163" s="12">
        <v>0</v>
      </c>
      <c r="S163" s="12">
        <v>0</v>
      </c>
      <c r="T163" s="12">
        <v>422200</v>
      </c>
      <c r="U163" s="12">
        <v>491700</v>
      </c>
      <c r="V163" s="12">
        <v>0</v>
      </c>
      <c r="W163" s="12">
        <v>913900</v>
      </c>
      <c r="X163" s="12">
        <v>0</v>
      </c>
      <c r="Y163" s="13"/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>
        <v>0</v>
      </c>
      <c r="AN163" s="12">
        <v>0</v>
      </c>
      <c r="AO163" s="11">
        <v>0</v>
      </c>
      <c r="AP163" s="10">
        <v>3043600</v>
      </c>
      <c r="AQ163" s="10">
        <v>0</v>
      </c>
      <c r="AR163" s="10">
        <v>440900</v>
      </c>
      <c r="AS163" s="10">
        <v>422200</v>
      </c>
      <c r="AT163" s="10">
        <v>422200</v>
      </c>
      <c r="AU163" s="10">
        <v>422200</v>
      </c>
      <c r="AV163" s="10">
        <v>422200</v>
      </c>
      <c r="AW163" s="10">
        <v>0</v>
      </c>
      <c r="AX163" s="10">
        <v>0</v>
      </c>
      <c r="AY163" s="10">
        <v>0</v>
      </c>
      <c r="AZ163" s="10">
        <v>422200</v>
      </c>
      <c r="BA163" s="10">
        <v>491700</v>
      </c>
      <c r="BB163" s="10">
        <v>0</v>
      </c>
    </row>
    <row r="164" spans="1:54" x14ac:dyDescent="0.25">
      <c r="A164" s="106"/>
      <c r="B164" s="19" t="s">
        <v>17</v>
      </c>
      <c r="C164" s="33" t="s">
        <v>7</v>
      </c>
      <c r="D164" s="32" t="s">
        <v>11</v>
      </c>
      <c r="E164" s="56">
        <v>126003043</v>
      </c>
      <c r="F164" s="55"/>
      <c r="G164" s="18">
        <v>7211400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7211400</v>
      </c>
      <c r="Q164" s="12">
        <v>0</v>
      </c>
      <c r="R164" s="12">
        <v>0</v>
      </c>
      <c r="S164" s="12">
        <v>7211400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3"/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1">
        <v>0</v>
      </c>
      <c r="AP164" s="10">
        <v>7211400</v>
      </c>
      <c r="AQ164" s="10">
        <v>0</v>
      </c>
      <c r="AR164" s="10">
        <v>0</v>
      </c>
      <c r="AS164" s="10">
        <v>0</v>
      </c>
      <c r="AT164" s="10">
        <v>0</v>
      </c>
      <c r="AU164" s="10">
        <v>0</v>
      </c>
      <c r="AV164" s="10">
        <v>0</v>
      </c>
      <c r="AW164" s="10">
        <v>7211400</v>
      </c>
      <c r="AX164" s="10">
        <v>0</v>
      </c>
      <c r="AY164" s="10">
        <v>0</v>
      </c>
      <c r="AZ164" s="10">
        <v>0</v>
      </c>
      <c r="BA164" s="10">
        <v>0</v>
      </c>
      <c r="BB164" s="10">
        <v>0</v>
      </c>
    </row>
    <row r="165" spans="1:54" x14ac:dyDescent="0.25">
      <c r="A165" s="106"/>
      <c r="B165" s="19" t="s">
        <v>17</v>
      </c>
      <c r="C165" s="33" t="s">
        <v>7</v>
      </c>
      <c r="D165" s="32" t="s">
        <v>34</v>
      </c>
      <c r="E165" s="56">
        <v>126003034</v>
      </c>
      <c r="F165" s="55"/>
      <c r="G165" s="18">
        <v>11103800</v>
      </c>
      <c r="H165" s="12">
        <v>890500</v>
      </c>
      <c r="I165" s="12">
        <v>0</v>
      </c>
      <c r="J165" s="12">
        <v>0</v>
      </c>
      <c r="K165" s="12">
        <v>890500</v>
      </c>
      <c r="L165" s="12">
        <v>2400000</v>
      </c>
      <c r="M165" s="12">
        <v>0</v>
      </c>
      <c r="N165" s="12">
        <v>0</v>
      </c>
      <c r="O165" s="12">
        <v>2400000</v>
      </c>
      <c r="P165" s="12">
        <v>2500000</v>
      </c>
      <c r="Q165" s="12">
        <v>0</v>
      </c>
      <c r="R165" s="12">
        <v>0</v>
      </c>
      <c r="S165" s="12">
        <v>2500000</v>
      </c>
      <c r="T165" s="12">
        <v>2500000</v>
      </c>
      <c r="U165" s="12">
        <v>0</v>
      </c>
      <c r="V165" s="12">
        <v>2813300</v>
      </c>
      <c r="W165" s="12">
        <v>5313300</v>
      </c>
      <c r="X165" s="12">
        <v>0</v>
      </c>
      <c r="Y165" s="13"/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>
        <v>0</v>
      </c>
      <c r="AN165" s="12">
        <v>0</v>
      </c>
      <c r="AO165" s="11">
        <v>0</v>
      </c>
      <c r="AP165" s="10">
        <v>11103800</v>
      </c>
      <c r="AQ165" s="10">
        <v>890500</v>
      </c>
      <c r="AR165" s="10">
        <v>0</v>
      </c>
      <c r="AS165" s="10">
        <v>0</v>
      </c>
      <c r="AT165" s="10">
        <v>2400000</v>
      </c>
      <c r="AU165" s="10">
        <v>0</v>
      </c>
      <c r="AV165" s="10">
        <v>0</v>
      </c>
      <c r="AW165" s="10">
        <v>2500000</v>
      </c>
      <c r="AX165" s="10">
        <v>0</v>
      </c>
      <c r="AY165" s="10">
        <v>0</v>
      </c>
      <c r="AZ165" s="10">
        <v>2500000</v>
      </c>
      <c r="BA165" s="10">
        <v>0</v>
      </c>
      <c r="BB165" s="10">
        <v>2813300</v>
      </c>
    </row>
    <row r="166" spans="1:54" x14ac:dyDescent="0.25">
      <c r="A166" s="106"/>
      <c r="B166" s="19" t="s">
        <v>17</v>
      </c>
      <c r="C166" s="33" t="s">
        <v>7</v>
      </c>
      <c r="D166" s="32" t="s">
        <v>33</v>
      </c>
      <c r="E166" s="56">
        <v>126004009</v>
      </c>
      <c r="F166" s="55"/>
      <c r="G166" s="18">
        <v>9000000</v>
      </c>
      <c r="H166" s="12">
        <v>0</v>
      </c>
      <c r="I166" s="12">
        <v>0</v>
      </c>
      <c r="J166" s="12">
        <v>0</v>
      </c>
      <c r="K166" s="12">
        <v>0</v>
      </c>
      <c r="L166" s="12">
        <v>9000000</v>
      </c>
      <c r="M166" s="12">
        <v>0</v>
      </c>
      <c r="N166" s="12">
        <v>0</v>
      </c>
      <c r="O166" s="12">
        <v>9000000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3"/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0</v>
      </c>
      <c r="AN166" s="12">
        <v>0</v>
      </c>
      <c r="AO166" s="11">
        <v>0</v>
      </c>
      <c r="AP166" s="10">
        <v>9000000</v>
      </c>
      <c r="AQ166" s="10">
        <v>0</v>
      </c>
      <c r="AR166" s="10">
        <v>0</v>
      </c>
      <c r="AS166" s="10">
        <v>0</v>
      </c>
      <c r="AT166" s="10">
        <v>9000000</v>
      </c>
      <c r="AU166" s="10">
        <v>0</v>
      </c>
      <c r="AV166" s="10">
        <v>0</v>
      </c>
      <c r="AW166" s="10">
        <v>0</v>
      </c>
      <c r="AX166" s="10">
        <v>0</v>
      </c>
      <c r="AY166" s="10">
        <v>0</v>
      </c>
      <c r="AZ166" s="10">
        <v>0</v>
      </c>
      <c r="BA166" s="10">
        <v>0</v>
      </c>
      <c r="BB166" s="10">
        <v>0</v>
      </c>
    </row>
    <row r="167" spans="1:54" ht="16" customHeight="1" x14ac:dyDescent="0.25">
      <c r="A167" s="106"/>
      <c r="B167" s="23" t="s">
        <v>6</v>
      </c>
      <c r="C167" s="23"/>
      <c r="D167" s="23"/>
      <c r="E167" s="23"/>
      <c r="F167" s="23"/>
      <c r="G167" s="7">
        <v>69556707.560000002</v>
      </c>
      <c r="H167" s="22">
        <v>3926920</v>
      </c>
      <c r="I167" s="22">
        <v>3766397.19</v>
      </c>
      <c r="J167" s="7">
        <v>4140658.03</v>
      </c>
      <c r="K167" s="15">
        <v>11833975.220000001</v>
      </c>
      <c r="L167" s="22">
        <v>6690213.0300000003</v>
      </c>
      <c r="M167" s="22">
        <v>4190213.03</v>
      </c>
      <c r="N167" s="7">
        <v>4190213.03</v>
      </c>
      <c r="O167" s="15">
        <v>15070639.09</v>
      </c>
      <c r="P167" s="22">
        <v>4191813.03</v>
      </c>
      <c r="Q167" s="22">
        <v>21391813.030000001</v>
      </c>
      <c r="R167" s="7">
        <v>4191813.03</v>
      </c>
      <c r="S167" s="15">
        <v>29775439.09</v>
      </c>
      <c r="T167" s="22">
        <v>4191813.03</v>
      </c>
      <c r="U167" s="22">
        <v>4191813.03</v>
      </c>
      <c r="V167" s="7">
        <v>4493028.0999999996</v>
      </c>
      <c r="W167" s="14">
        <v>12876654.16</v>
      </c>
      <c r="X167" s="12">
        <v>0</v>
      </c>
      <c r="Y167" s="13"/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v>0</v>
      </c>
      <c r="AM167" s="12">
        <v>0</v>
      </c>
      <c r="AN167" s="12">
        <v>0</v>
      </c>
      <c r="AO167" s="11">
        <v>0</v>
      </c>
      <c r="AP167" s="10">
        <v>69556707.560000002</v>
      </c>
      <c r="AQ167" s="10">
        <v>3926920</v>
      </c>
      <c r="AR167" s="10">
        <v>3766397.19</v>
      </c>
      <c r="AS167" s="10">
        <v>4140658.03</v>
      </c>
      <c r="AT167" s="10">
        <v>6690213.0300000003</v>
      </c>
      <c r="AU167" s="10">
        <v>4190213.03</v>
      </c>
      <c r="AV167" s="10">
        <v>4190213.03</v>
      </c>
      <c r="AW167" s="10">
        <v>4191813.03</v>
      </c>
      <c r="AX167" s="10">
        <v>21391813.030000001</v>
      </c>
      <c r="AY167" s="10">
        <v>4191813.03</v>
      </c>
      <c r="AZ167" s="10">
        <v>4191813.03</v>
      </c>
      <c r="BA167" s="10">
        <v>4191813.03</v>
      </c>
      <c r="BB167" s="10">
        <v>4493028.0999999996</v>
      </c>
    </row>
    <row r="168" spans="1:54" x14ac:dyDescent="0.25">
      <c r="A168" s="106"/>
      <c r="B168" s="19" t="s">
        <v>17</v>
      </c>
      <c r="C168" s="33" t="s">
        <v>4</v>
      </c>
      <c r="D168" s="32" t="s">
        <v>32</v>
      </c>
      <c r="E168" s="56">
        <v>300100000</v>
      </c>
      <c r="F168" s="55"/>
      <c r="G168" s="18">
        <v>3007116.36</v>
      </c>
      <c r="H168" s="21">
        <v>0</v>
      </c>
      <c r="I168" s="21">
        <v>250593.03</v>
      </c>
      <c r="J168" s="21">
        <v>201038.03</v>
      </c>
      <c r="K168" s="12">
        <v>451631.06</v>
      </c>
      <c r="L168" s="21">
        <v>250593.03</v>
      </c>
      <c r="M168" s="21">
        <v>250593.03</v>
      </c>
      <c r="N168" s="21">
        <v>250593.03</v>
      </c>
      <c r="O168" s="12">
        <v>751779.09</v>
      </c>
      <c r="P168" s="21">
        <v>250593.03</v>
      </c>
      <c r="Q168" s="21">
        <v>250593.03</v>
      </c>
      <c r="R168" s="21">
        <v>250593.03</v>
      </c>
      <c r="S168" s="12">
        <v>751779.09</v>
      </c>
      <c r="T168" s="21">
        <v>250593.03</v>
      </c>
      <c r="U168" s="21">
        <v>250593.03</v>
      </c>
      <c r="V168" s="21">
        <v>550741.06000000006</v>
      </c>
      <c r="W168" s="12">
        <v>1051927.1200000001</v>
      </c>
      <c r="X168" s="12">
        <v>0</v>
      </c>
      <c r="Y168" s="13"/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>
        <v>0</v>
      </c>
      <c r="AN168" s="12">
        <v>0</v>
      </c>
      <c r="AO168" s="11">
        <v>0</v>
      </c>
      <c r="AP168" s="10">
        <v>3007116.36</v>
      </c>
      <c r="AQ168" s="10">
        <v>0</v>
      </c>
      <c r="AR168" s="10">
        <v>250593.03</v>
      </c>
      <c r="AS168" s="10">
        <v>201038.03</v>
      </c>
      <c r="AT168" s="10">
        <v>250593.03</v>
      </c>
      <c r="AU168" s="10">
        <v>250593.03</v>
      </c>
      <c r="AV168" s="10">
        <v>250593.03</v>
      </c>
      <c r="AW168" s="10">
        <v>250593.03</v>
      </c>
      <c r="AX168" s="10">
        <v>250593.03</v>
      </c>
      <c r="AY168" s="10">
        <v>250593.03</v>
      </c>
      <c r="AZ168" s="10">
        <v>250593.03</v>
      </c>
      <c r="BA168" s="10">
        <v>250593.03</v>
      </c>
      <c r="BB168" s="10">
        <v>550741.06000000006</v>
      </c>
    </row>
    <row r="169" spans="1:54" x14ac:dyDescent="0.25">
      <c r="A169" s="106"/>
      <c r="B169" s="19" t="s">
        <v>17</v>
      </c>
      <c r="C169" s="33" t="s">
        <v>4</v>
      </c>
      <c r="D169" s="32" t="s">
        <v>31</v>
      </c>
      <c r="E169" s="56">
        <v>126002053</v>
      </c>
      <c r="F169" s="55"/>
      <c r="G169" s="18">
        <v>17200000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17200000</v>
      </c>
      <c r="R169" s="12">
        <v>0</v>
      </c>
      <c r="S169" s="12">
        <v>17200000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3"/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1">
        <v>0</v>
      </c>
      <c r="AP169" s="10">
        <v>17200000</v>
      </c>
      <c r="AQ169" s="10">
        <v>0</v>
      </c>
      <c r="AR169" s="10">
        <v>0</v>
      </c>
      <c r="AS169" s="10">
        <v>0</v>
      </c>
      <c r="AT169" s="10">
        <v>0</v>
      </c>
      <c r="AU169" s="10">
        <v>0</v>
      </c>
      <c r="AV169" s="10">
        <v>0</v>
      </c>
      <c r="AW169" s="10">
        <v>0</v>
      </c>
      <c r="AX169" s="10">
        <v>17200000</v>
      </c>
      <c r="AY169" s="10">
        <v>0</v>
      </c>
      <c r="AZ169" s="10">
        <v>0</v>
      </c>
      <c r="BA169" s="10">
        <v>0</v>
      </c>
      <c r="BB169" s="10">
        <v>0</v>
      </c>
    </row>
    <row r="170" spans="1:54" x14ac:dyDescent="0.25">
      <c r="A170" s="106"/>
      <c r="B170" s="19" t="s">
        <v>17</v>
      </c>
      <c r="C170" s="33" t="s">
        <v>4</v>
      </c>
      <c r="D170" s="32" t="s">
        <v>30</v>
      </c>
      <c r="E170" s="56">
        <v>126003048</v>
      </c>
      <c r="F170" s="55"/>
      <c r="G170" s="18">
        <v>159500</v>
      </c>
      <c r="H170" s="12">
        <v>0</v>
      </c>
      <c r="I170" s="12">
        <v>22300</v>
      </c>
      <c r="J170" s="12">
        <v>12700</v>
      </c>
      <c r="K170" s="12">
        <v>35000</v>
      </c>
      <c r="L170" s="12">
        <v>12700</v>
      </c>
      <c r="M170" s="12">
        <v>12700</v>
      </c>
      <c r="N170" s="12">
        <v>12700</v>
      </c>
      <c r="O170" s="12">
        <v>38100</v>
      </c>
      <c r="P170" s="12">
        <v>14300</v>
      </c>
      <c r="Q170" s="12">
        <v>14300</v>
      </c>
      <c r="R170" s="12">
        <v>14300</v>
      </c>
      <c r="S170" s="12">
        <v>42900</v>
      </c>
      <c r="T170" s="12">
        <v>14300</v>
      </c>
      <c r="U170" s="12">
        <v>14300</v>
      </c>
      <c r="V170" s="12">
        <v>14900</v>
      </c>
      <c r="W170" s="12">
        <v>43500</v>
      </c>
      <c r="X170" s="12">
        <v>0</v>
      </c>
      <c r="Y170" s="13"/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0</v>
      </c>
      <c r="AN170" s="12">
        <v>0</v>
      </c>
      <c r="AO170" s="11">
        <v>0</v>
      </c>
      <c r="AP170" s="10">
        <v>159500</v>
      </c>
      <c r="AQ170" s="10">
        <v>0</v>
      </c>
      <c r="AR170" s="10">
        <v>22300</v>
      </c>
      <c r="AS170" s="10">
        <v>12700</v>
      </c>
      <c r="AT170" s="10">
        <v>12700</v>
      </c>
      <c r="AU170" s="10">
        <v>12700</v>
      </c>
      <c r="AV170" s="10">
        <v>12700</v>
      </c>
      <c r="AW170" s="10">
        <v>14300</v>
      </c>
      <c r="AX170" s="10">
        <v>14300</v>
      </c>
      <c r="AY170" s="10">
        <v>14300</v>
      </c>
      <c r="AZ170" s="10">
        <v>14300</v>
      </c>
      <c r="BA170" s="10">
        <v>14300</v>
      </c>
      <c r="BB170" s="10">
        <v>14900</v>
      </c>
    </row>
    <row r="171" spans="1:54" x14ac:dyDescent="0.25">
      <c r="A171" s="106"/>
      <c r="B171" s="19" t="s">
        <v>17</v>
      </c>
      <c r="C171" s="33" t="s">
        <v>4</v>
      </c>
      <c r="D171" s="32" t="s">
        <v>29</v>
      </c>
      <c r="E171" s="56">
        <v>400100004</v>
      </c>
      <c r="F171" s="55"/>
      <c r="G171" s="18">
        <v>46218507.039999999</v>
      </c>
      <c r="H171" s="12">
        <v>3851500</v>
      </c>
      <c r="I171" s="12">
        <v>3851500</v>
      </c>
      <c r="J171" s="12">
        <v>3851500</v>
      </c>
      <c r="K171" s="12">
        <v>11554500</v>
      </c>
      <c r="L171" s="12">
        <v>3851500</v>
      </c>
      <c r="M171" s="12">
        <v>3851500</v>
      </c>
      <c r="N171" s="12">
        <v>3851500</v>
      </c>
      <c r="O171" s="12">
        <v>11554500</v>
      </c>
      <c r="P171" s="12">
        <v>3851500</v>
      </c>
      <c r="Q171" s="12">
        <v>3851500</v>
      </c>
      <c r="R171" s="12">
        <v>3851500</v>
      </c>
      <c r="S171" s="12">
        <v>11554500</v>
      </c>
      <c r="T171" s="12">
        <v>3851500</v>
      </c>
      <c r="U171" s="12">
        <v>3851500</v>
      </c>
      <c r="V171" s="12">
        <v>3852007.04</v>
      </c>
      <c r="W171" s="12">
        <v>11555007.039999999</v>
      </c>
      <c r="X171" s="12">
        <v>0</v>
      </c>
      <c r="Y171" s="13"/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1">
        <v>0</v>
      </c>
      <c r="AP171" s="10">
        <v>46218507.039999999</v>
      </c>
      <c r="AQ171" s="10">
        <v>3851500</v>
      </c>
      <c r="AR171" s="10">
        <v>3851500</v>
      </c>
      <c r="AS171" s="10">
        <v>3851500</v>
      </c>
      <c r="AT171" s="10">
        <v>3851500</v>
      </c>
      <c r="AU171" s="10">
        <v>3851500</v>
      </c>
      <c r="AV171" s="10">
        <v>3851500</v>
      </c>
      <c r="AW171" s="10">
        <v>3851500</v>
      </c>
      <c r="AX171" s="10">
        <v>3851500</v>
      </c>
      <c r="AY171" s="10">
        <v>3851500</v>
      </c>
      <c r="AZ171" s="10">
        <v>3851500</v>
      </c>
      <c r="BA171" s="10">
        <v>3851500</v>
      </c>
      <c r="BB171" s="10">
        <v>3852007.04</v>
      </c>
    </row>
    <row r="172" spans="1:54" x14ac:dyDescent="0.25">
      <c r="A172" s="106"/>
      <c r="B172" s="19" t="s">
        <v>17</v>
      </c>
      <c r="C172" s="33" t="s">
        <v>4</v>
      </c>
      <c r="D172" s="32" t="s">
        <v>29</v>
      </c>
      <c r="E172" s="56">
        <v>400100011</v>
      </c>
      <c r="F172" s="55"/>
      <c r="G172" s="18">
        <v>905000</v>
      </c>
      <c r="H172" s="12">
        <v>75420</v>
      </c>
      <c r="I172" s="12">
        <v>75420</v>
      </c>
      <c r="J172" s="12">
        <v>75420</v>
      </c>
      <c r="K172" s="12">
        <v>226260</v>
      </c>
      <c r="L172" s="12">
        <v>75420</v>
      </c>
      <c r="M172" s="12">
        <v>75420</v>
      </c>
      <c r="N172" s="12">
        <v>75420</v>
      </c>
      <c r="O172" s="12">
        <v>226260</v>
      </c>
      <c r="P172" s="12">
        <v>75420</v>
      </c>
      <c r="Q172" s="12">
        <v>75420</v>
      </c>
      <c r="R172" s="12">
        <v>75420</v>
      </c>
      <c r="S172" s="12">
        <v>226260</v>
      </c>
      <c r="T172" s="12">
        <v>75420</v>
      </c>
      <c r="U172" s="12">
        <v>75420</v>
      </c>
      <c r="V172" s="12">
        <v>75380</v>
      </c>
      <c r="W172" s="12">
        <v>226220</v>
      </c>
      <c r="X172" s="12">
        <v>0</v>
      </c>
      <c r="Y172" s="13"/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1">
        <v>0</v>
      </c>
      <c r="AP172" s="10">
        <v>905000</v>
      </c>
      <c r="AQ172" s="10">
        <v>75420</v>
      </c>
      <c r="AR172" s="10">
        <v>75420</v>
      </c>
      <c r="AS172" s="10">
        <v>75420</v>
      </c>
      <c r="AT172" s="10">
        <v>75420</v>
      </c>
      <c r="AU172" s="10">
        <v>75420</v>
      </c>
      <c r="AV172" s="10">
        <v>75420</v>
      </c>
      <c r="AW172" s="10">
        <v>75420</v>
      </c>
      <c r="AX172" s="10">
        <v>75420</v>
      </c>
      <c r="AY172" s="10">
        <v>75420</v>
      </c>
      <c r="AZ172" s="10">
        <v>75420</v>
      </c>
      <c r="BA172" s="10">
        <v>75420</v>
      </c>
      <c r="BB172" s="10">
        <v>75380</v>
      </c>
    </row>
    <row r="173" spans="1:54" x14ac:dyDescent="0.25">
      <c r="A173" s="106"/>
      <c r="B173" s="19" t="s">
        <v>17</v>
      </c>
      <c r="C173" s="33" t="s">
        <v>4</v>
      </c>
      <c r="D173" s="32" t="s">
        <v>28</v>
      </c>
      <c r="E173" s="56">
        <v>126004003</v>
      </c>
      <c r="F173" s="55"/>
      <c r="G173" s="18">
        <v>2500000</v>
      </c>
      <c r="H173" s="12">
        <v>0</v>
      </c>
      <c r="I173" s="12">
        <v>0</v>
      </c>
      <c r="J173" s="12">
        <v>0</v>
      </c>
      <c r="K173" s="12">
        <v>0</v>
      </c>
      <c r="L173" s="12">
        <v>2500000</v>
      </c>
      <c r="M173" s="12">
        <v>0</v>
      </c>
      <c r="N173" s="12">
        <v>0</v>
      </c>
      <c r="O173" s="12">
        <v>2500000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3"/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1">
        <v>0</v>
      </c>
      <c r="AP173" s="10">
        <v>2500000</v>
      </c>
      <c r="AQ173" s="10">
        <v>0</v>
      </c>
      <c r="AR173" s="10">
        <v>0</v>
      </c>
      <c r="AS173" s="10">
        <v>0</v>
      </c>
      <c r="AT173" s="10">
        <v>2500000</v>
      </c>
      <c r="AU173" s="10">
        <v>0</v>
      </c>
      <c r="AV173" s="10">
        <v>0</v>
      </c>
      <c r="AW173" s="10">
        <v>0</v>
      </c>
      <c r="AX173" s="10">
        <v>0</v>
      </c>
      <c r="AY173" s="10">
        <v>0</v>
      </c>
      <c r="AZ173" s="10">
        <v>0</v>
      </c>
      <c r="BA173" s="10">
        <v>0</v>
      </c>
      <c r="BB173" s="10">
        <v>0</v>
      </c>
    </row>
    <row r="174" spans="1:54" x14ac:dyDescent="0.25">
      <c r="A174" s="106"/>
      <c r="B174" s="19" t="s">
        <v>17</v>
      </c>
      <c r="C174" s="33" t="s">
        <v>4</v>
      </c>
      <c r="D174" s="32" t="s">
        <v>27</v>
      </c>
      <c r="E174" s="56">
        <v>400100004</v>
      </c>
      <c r="F174" s="55"/>
      <c r="G174" s="18">
        <v>-364415.84</v>
      </c>
      <c r="H174" s="12">
        <v>0</v>
      </c>
      <c r="I174" s="12">
        <v>-364415.84</v>
      </c>
      <c r="J174" s="12">
        <v>0</v>
      </c>
      <c r="K174" s="12">
        <v>-364415.84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3"/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2">
        <v>0</v>
      </c>
      <c r="AN174" s="12">
        <v>0</v>
      </c>
      <c r="AO174" s="11">
        <v>0</v>
      </c>
      <c r="AP174" s="10">
        <v>-364415.84</v>
      </c>
      <c r="AQ174" s="10">
        <v>0</v>
      </c>
      <c r="AR174" s="10">
        <v>-364415.84</v>
      </c>
      <c r="AS174" s="10">
        <v>0</v>
      </c>
      <c r="AT174" s="10">
        <v>0</v>
      </c>
      <c r="AU174" s="10">
        <v>0</v>
      </c>
      <c r="AV174" s="10">
        <v>0</v>
      </c>
      <c r="AW174" s="10">
        <v>0</v>
      </c>
      <c r="AX174" s="10">
        <v>0</v>
      </c>
      <c r="AY174" s="10">
        <v>0</v>
      </c>
      <c r="AZ174" s="10">
        <v>0</v>
      </c>
      <c r="BA174" s="10">
        <v>0</v>
      </c>
      <c r="BB174" s="10">
        <v>0</v>
      </c>
    </row>
    <row r="175" spans="1:54" x14ac:dyDescent="0.25">
      <c r="A175" s="106"/>
      <c r="B175" s="19" t="s">
        <v>17</v>
      </c>
      <c r="C175" s="33" t="s">
        <v>4</v>
      </c>
      <c r="D175" s="32" t="s">
        <v>27</v>
      </c>
      <c r="E175" s="56">
        <v>400100011</v>
      </c>
      <c r="F175" s="55"/>
      <c r="G175" s="18">
        <v>-69000</v>
      </c>
      <c r="H175" s="12">
        <v>0</v>
      </c>
      <c r="I175" s="12">
        <v>-69000</v>
      </c>
      <c r="J175" s="12">
        <v>0</v>
      </c>
      <c r="K175" s="12">
        <v>-69000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3"/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2">
        <v>0</v>
      </c>
      <c r="AN175" s="12">
        <v>0</v>
      </c>
      <c r="AO175" s="11">
        <v>0</v>
      </c>
      <c r="AP175" s="10">
        <v>-69000</v>
      </c>
      <c r="AQ175" s="10">
        <v>0</v>
      </c>
      <c r="AR175" s="10">
        <v>-69000</v>
      </c>
      <c r="AS175" s="10">
        <v>0</v>
      </c>
      <c r="AT175" s="10">
        <v>0</v>
      </c>
      <c r="AU175" s="10">
        <v>0</v>
      </c>
      <c r="AV175" s="10">
        <v>0</v>
      </c>
      <c r="AW175" s="10">
        <v>0</v>
      </c>
      <c r="AX175" s="10">
        <v>0</v>
      </c>
      <c r="AY175" s="10">
        <v>0</v>
      </c>
      <c r="AZ175" s="10">
        <v>0</v>
      </c>
      <c r="BA175" s="10">
        <v>0</v>
      </c>
      <c r="BB175" s="10">
        <v>0</v>
      </c>
    </row>
    <row r="176" spans="1:54" ht="15.5" customHeight="1" x14ac:dyDescent="0.25">
      <c r="A176" s="106"/>
      <c r="B176" s="23" t="s">
        <v>26</v>
      </c>
      <c r="C176" s="23"/>
      <c r="D176" s="23"/>
      <c r="E176" s="23"/>
      <c r="F176" s="23"/>
      <c r="G176" s="7">
        <v>2006500</v>
      </c>
      <c r="H176" s="22">
        <v>0</v>
      </c>
      <c r="I176" s="22">
        <v>182136</v>
      </c>
      <c r="J176" s="7">
        <v>158700</v>
      </c>
      <c r="K176" s="15">
        <v>340836</v>
      </c>
      <c r="L176" s="22">
        <v>166512</v>
      </c>
      <c r="M176" s="22">
        <v>166512</v>
      </c>
      <c r="N176" s="7">
        <v>166512</v>
      </c>
      <c r="O176" s="15">
        <v>499536</v>
      </c>
      <c r="P176" s="22">
        <v>166512</v>
      </c>
      <c r="Q176" s="22">
        <v>166512</v>
      </c>
      <c r="R176" s="7">
        <v>166512</v>
      </c>
      <c r="S176" s="15">
        <v>499536</v>
      </c>
      <c r="T176" s="22">
        <v>166512</v>
      </c>
      <c r="U176" s="22">
        <v>166512</v>
      </c>
      <c r="V176" s="7">
        <v>333568</v>
      </c>
      <c r="W176" s="14">
        <v>666592</v>
      </c>
      <c r="X176" s="12">
        <v>0</v>
      </c>
      <c r="Y176" s="13"/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2">
        <v>0</v>
      </c>
      <c r="AN176" s="12">
        <v>0</v>
      </c>
      <c r="AO176" s="11">
        <v>0</v>
      </c>
      <c r="AP176" s="10">
        <v>2006500</v>
      </c>
      <c r="AQ176" s="10">
        <v>0</v>
      </c>
      <c r="AR176" s="10">
        <v>182136</v>
      </c>
      <c r="AS176" s="10">
        <v>158700</v>
      </c>
      <c r="AT176" s="10">
        <v>166512</v>
      </c>
      <c r="AU176" s="10">
        <v>166512</v>
      </c>
      <c r="AV176" s="10">
        <v>166512</v>
      </c>
      <c r="AW176" s="10">
        <v>166512</v>
      </c>
      <c r="AX176" s="10">
        <v>166512</v>
      </c>
      <c r="AY176" s="10">
        <v>166512</v>
      </c>
      <c r="AZ176" s="10">
        <v>166512</v>
      </c>
      <c r="BA176" s="10">
        <v>166512</v>
      </c>
      <c r="BB176" s="10">
        <v>333568</v>
      </c>
    </row>
    <row r="177" spans="1:54" x14ac:dyDescent="0.25">
      <c r="A177" s="106"/>
      <c r="B177" s="19" t="s">
        <v>17</v>
      </c>
      <c r="C177" s="33" t="s">
        <v>23</v>
      </c>
      <c r="D177" s="32" t="s">
        <v>25</v>
      </c>
      <c r="E177" s="56">
        <v>126002036</v>
      </c>
      <c r="F177" s="55"/>
      <c r="G177" s="18">
        <v>1904900</v>
      </c>
      <c r="H177" s="12">
        <v>0</v>
      </c>
      <c r="I177" s="12">
        <v>158700</v>
      </c>
      <c r="J177" s="12">
        <v>158700</v>
      </c>
      <c r="K177" s="12">
        <v>317400</v>
      </c>
      <c r="L177" s="12">
        <v>158700</v>
      </c>
      <c r="M177" s="12">
        <v>158700</v>
      </c>
      <c r="N177" s="12">
        <v>158700</v>
      </c>
      <c r="O177" s="12">
        <v>476100</v>
      </c>
      <c r="P177" s="12">
        <v>158700</v>
      </c>
      <c r="Q177" s="12">
        <v>158700</v>
      </c>
      <c r="R177" s="12">
        <v>158700</v>
      </c>
      <c r="S177" s="12">
        <v>476100</v>
      </c>
      <c r="T177" s="12">
        <v>158700</v>
      </c>
      <c r="U177" s="12">
        <v>158700</v>
      </c>
      <c r="V177" s="12">
        <v>317900</v>
      </c>
      <c r="W177" s="12">
        <v>635300</v>
      </c>
      <c r="X177" s="12">
        <v>0</v>
      </c>
      <c r="Y177" s="13"/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0</v>
      </c>
      <c r="AN177" s="12">
        <v>0</v>
      </c>
      <c r="AO177" s="11">
        <v>0</v>
      </c>
      <c r="AP177" s="10">
        <v>1904900</v>
      </c>
      <c r="AQ177" s="10">
        <v>0</v>
      </c>
      <c r="AR177" s="10">
        <v>158700</v>
      </c>
      <c r="AS177" s="10">
        <v>158700</v>
      </c>
      <c r="AT177" s="10">
        <v>158700</v>
      </c>
      <c r="AU177" s="10">
        <v>158700</v>
      </c>
      <c r="AV177" s="10">
        <v>158700</v>
      </c>
      <c r="AW177" s="10">
        <v>158700</v>
      </c>
      <c r="AX177" s="10">
        <v>158700</v>
      </c>
      <c r="AY177" s="10">
        <v>158700</v>
      </c>
      <c r="AZ177" s="10">
        <v>158700</v>
      </c>
      <c r="BA177" s="10">
        <v>158700</v>
      </c>
      <c r="BB177" s="10">
        <v>317900</v>
      </c>
    </row>
    <row r="178" spans="1:54" x14ac:dyDescent="0.25">
      <c r="A178" s="106"/>
      <c r="B178" s="19" t="s">
        <v>17</v>
      </c>
      <c r="C178" s="33" t="s">
        <v>23</v>
      </c>
      <c r="D178" s="32" t="s">
        <v>24</v>
      </c>
      <c r="E178" s="56">
        <v>126003042</v>
      </c>
      <c r="F178" s="55"/>
      <c r="G178" s="18">
        <v>101600</v>
      </c>
      <c r="H178" s="12">
        <v>0</v>
      </c>
      <c r="I178" s="12">
        <v>23436</v>
      </c>
      <c r="J178" s="12">
        <v>0</v>
      </c>
      <c r="K178" s="12">
        <v>23436</v>
      </c>
      <c r="L178" s="12">
        <v>7812</v>
      </c>
      <c r="M178" s="12">
        <v>7812</v>
      </c>
      <c r="N178" s="12">
        <v>7812</v>
      </c>
      <c r="O178" s="12">
        <v>23436</v>
      </c>
      <c r="P178" s="12">
        <v>7812</v>
      </c>
      <c r="Q178" s="12">
        <v>7812</v>
      </c>
      <c r="R178" s="12">
        <v>7812</v>
      </c>
      <c r="S178" s="12">
        <v>23436</v>
      </c>
      <c r="T178" s="12">
        <v>7812</v>
      </c>
      <c r="U178" s="12">
        <v>7812</v>
      </c>
      <c r="V178" s="12">
        <v>15668</v>
      </c>
      <c r="W178" s="12">
        <v>31292</v>
      </c>
      <c r="X178" s="12">
        <v>0</v>
      </c>
      <c r="Y178" s="13"/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1">
        <v>0</v>
      </c>
      <c r="AP178" s="10">
        <v>101600</v>
      </c>
      <c r="AQ178" s="10">
        <v>0</v>
      </c>
      <c r="AR178" s="10">
        <v>23436</v>
      </c>
      <c r="AS178" s="10">
        <v>0</v>
      </c>
      <c r="AT178" s="10">
        <v>7812</v>
      </c>
      <c r="AU178" s="10">
        <v>7812</v>
      </c>
      <c r="AV178" s="10">
        <v>7812</v>
      </c>
      <c r="AW178" s="10">
        <v>7812</v>
      </c>
      <c r="AX178" s="10">
        <v>7812</v>
      </c>
      <c r="AY178" s="10">
        <v>7812</v>
      </c>
      <c r="AZ178" s="10">
        <v>7812</v>
      </c>
      <c r="BA178" s="10">
        <v>7812</v>
      </c>
      <c r="BB178" s="10">
        <v>15668</v>
      </c>
    </row>
    <row r="179" spans="1:54" ht="18" customHeight="1" x14ac:dyDescent="0.25">
      <c r="A179" s="106"/>
      <c r="B179" s="23" t="s">
        <v>22</v>
      </c>
      <c r="C179" s="23"/>
      <c r="D179" s="23"/>
      <c r="E179" s="23"/>
      <c r="F179" s="23"/>
      <c r="G179" s="7">
        <v>27708751.93</v>
      </c>
      <c r="H179" s="22">
        <v>1940700</v>
      </c>
      <c r="I179" s="22">
        <v>43000</v>
      </c>
      <c r="J179" s="7">
        <v>468473</v>
      </c>
      <c r="K179" s="15">
        <v>2452173</v>
      </c>
      <c r="L179" s="22">
        <v>6204600</v>
      </c>
      <c r="M179" s="22">
        <v>397075</v>
      </c>
      <c r="N179" s="7">
        <v>195600</v>
      </c>
      <c r="O179" s="15">
        <v>6797275</v>
      </c>
      <c r="P179" s="22">
        <v>5843390.0899999999</v>
      </c>
      <c r="Q179" s="22">
        <v>831775</v>
      </c>
      <c r="R179" s="7">
        <v>281700</v>
      </c>
      <c r="S179" s="15">
        <v>6956865.0899999999</v>
      </c>
      <c r="T179" s="22">
        <v>6154436.8399999999</v>
      </c>
      <c r="U179" s="22">
        <v>175800</v>
      </c>
      <c r="V179" s="7">
        <v>5172202</v>
      </c>
      <c r="W179" s="14">
        <v>11502438.84</v>
      </c>
      <c r="X179" s="12">
        <v>0</v>
      </c>
      <c r="Y179" s="13"/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2">
        <v>0</v>
      </c>
      <c r="AN179" s="12">
        <v>0</v>
      </c>
      <c r="AO179" s="11">
        <v>0</v>
      </c>
      <c r="AP179" s="10">
        <v>27708751.93</v>
      </c>
      <c r="AQ179" s="10">
        <v>1940700</v>
      </c>
      <c r="AR179" s="10">
        <v>43000</v>
      </c>
      <c r="AS179" s="10">
        <v>468473</v>
      </c>
      <c r="AT179" s="10">
        <v>6204600</v>
      </c>
      <c r="AU179" s="10">
        <v>397075</v>
      </c>
      <c r="AV179" s="10">
        <v>195600</v>
      </c>
      <c r="AW179" s="10">
        <v>5843390.0899999999</v>
      </c>
      <c r="AX179" s="10">
        <v>831775</v>
      </c>
      <c r="AY179" s="10">
        <v>281700</v>
      </c>
      <c r="AZ179" s="10">
        <v>6154436.8399999999</v>
      </c>
      <c r="BA179" s="10">
        <v>175800</v>
      </c>
      <c r="BB179" s="10">
        <v>5172202</v>
      </c>
    </row>
    <row r="180" spans="1:54" x14ac:dyDescent="0.25">
      <c r="A180" s="106"/>
      <c r="B180" s="19" t="s">
        <v>17</v>
      </c>
      <c r="C180" s="33" t="s">
        <v>18</v>
      </c>
      <c r="D180" s="32" t="s">
        <v>21</v>
      </c>
      <c r="E180" s="56">
        <v>300100000</v>
      </c>
      <c r="F180" s="55"/>
      <c r="G180" s="18">
        <v>27662842.09</v>
      </c>
      <c r="H180" s="12">
        <v>1940700</v>
      </c>
      <c r="I180" s="12">
        <v>43000</v>
      </c>
      <c r="J180" s="12">
        <v>458650</v>
      </c>
      <c r="K180" s="12">
        <v>2442350</v>
      </c>
      <c r="L180" s="12">
        <v>6204600</v>
      </c>
      <c r="M180" s="12">
        <v>395600</v>
      </c>
      <c r="N180" s="12">
        <v>195600</v>
      </c>
      <c r="O180" s="12">
        <v>6795800</v>
      </c>
      <c r="P180" s="12">
        <v>5843390.0899999999</v>
      </c>
      <c r="Q180" s="12">
        <v>830300</v>
      </c>
      <c r="R180" s="12">
        <v>281700</v>
      </c>
      <c r="S180" s="12">
        <v>6955390.0899999999</v>
      </c>
      <c r="T180" s="12">
        <v>6151600</v>
      </c>
      <c r="U180" s="12">
        <v>175800</v>
      </c>
      <c r="V180" s="12">
        <v>5141902</v>
      </c>
      <c r="W180" s="12">
        <v>11469302</v>
      </c>
      <c r="X180" s="12">
        <v>0</v>
      </c>
      <c r="Y180" s="13"/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2">
        <v>0</v>
      </c>
      <c r="AN180" s="12">
        <v>0</v>
      </c>
      <c r="AO180" s="11">
        <v>0</v>
      </c>
      <c r="AP180" s="10">
        <v>27662842.09</v>
      </c>
      <c r="AQ180" s="10">
        <v>1940700</v>
      </c>
      <c r="AR180" s="10">
        <v>43000</v>
      </c>
      <c r="AS180" s="10">
        <v>458650</v>
      </c>
      <c r="AT180" s="10">
        <v>6204600</v>
      </c>
      <c r="AU180" s="10">
        <v>395600</v>
      </c>
      <c r="AV180" s="10">
        <v>195600</v>
      </c>
      <c r="AW180" s="10">
        <v>5843390.0899999999</v>
      </c>
      <c r="AX180" s="10">
        <v>830300</v>
      </c>
      <c r="AY180" s="10">
        <v>281700</v>
      </c>
      <c r="AZ180" s="10">
        <v>6151600</v>
      </c>
      <c r="BA180" s="10">
        <v>175800</v>
      </c>
      <c r="BB180" s="10">
        <v>5141902</v>
      </c>
    </row>
    <row r="181" spans="1:54" x14ac:dyDescent="0.25">
      <c r="A181" s="106"/>
      <c r="B181" s="19" t="s">
        <v>17</v>
      </c>
      <c r="C181" s="33" t="s">
        <v>18</v>
      </c>
      <c r="D181" s="32" t="s">
        <v>20</v>
      </c>
      <c r="E181" s="56">
        <v>300100000</v>
      </c>
      <c r="F181" s="55"/>
      <c r="G181" s="18">
        <v>38648</v>
      </c>
      <c r="H181" s="12">
        <v>0</v>
      </c>
      <c r="I181" s="12">
        <v>0</v>
      </c>
      <c r="J181" s="12">
        <v>9823</v>
      </c>
      <c r="K181" s="12">
        <v>9823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28825</v>
      </c>
      <c r="W181" s="12">
        <v>28825</v>
      </c>
      <c r="X181" s="12">
        <v>0</v>
      </c>
      <c r="Y181" s="13"/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2">
        <v>0</v>
      </c>
      <c r="AN181" s="12">
        <v>0</v>
      </c>
      <c r="AO181" s="11">
        <v>0</v>
      </c>
      <c r="AP181" s="10">
        <v>38648</v>
      </c>
      <c r="AQ181" s="10">
        <v>0</v>
      </c>
      <c r="AR181" s="10">
        <v>0</v>
      </c>
      <c r="AS181" s="10">
        <v>9823</v>
      </c>
      <c r="AT181" s="10">
        <v>0</v>
      </c>
      <c r="AU181" s="10">
        <v>0</v>
      </c>
      <c r="AV181" s="10">
        <v>0</v>
      </c>
      <c r="AW181" s="10">
        <v>0</v>
      </c>
      <c r="AX181" s="10">
        <v>0</v>
      </c>
      <c r="AY181" s="10">
        <v>0</v>
      </c>
      <c r="AZ181" s="10">
        <v>0</v>
      </c>
      <c r="BA181" s="10">
        <v>0</v>
      </c>
      <c r="BB181" s="10">
        <v>28825</v>
      </c>
    </row>
    <row r="182" spans="1:54" x14ac:dyDescent="0.25">
      <c r="A182" s="106"/>
      <c r="B182" s="19" t="s">
        <v>17</v>
      </c>
      <c r="C182" s="33" t="s">
        <v>18</v>
      </c>
      <c r="D182" s="32" t="s">
        <v>19</v>
      </c>
      <c r="E182" s="56">
        <v>300100000</v>
      </c>
      <c r="F182" s="55"/>
      <c r="G182" s="18">
        <v>7261.84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1475</v>
      </c>
      <c r="N182" s="12">
        <v>0</v>
      </c>
      <c r="O182" s="12">
        <v>1475</v>
      </c>
      <c r="P182" s="12">
        <v>0</v>
      </c>
      <c r="Q182" s="12">
        <v>1475</v>
      </c>
      <c r="R182" s="12">
        <v>0</v>
      </c>
      <c r="S182" s="12">
        <v>1475</v>
      </c>
      <c r="T182" s="12">
        <v>2836.84</v>
      </c>
      <c r="U182" s="12">
        <v>0</v>
      </c>
      <c r="V182" s="12">
        <v>1475</v>
      </c>
      <c r="W182" s="12">
        <v>4311.84</v>
      </c>
      <c r="X182" s="12">
        <v>0</v>
      </c>
      <c r="Y182" s="13"/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0</v>
      </c>
      <c r="AM182" s="12">
        <v>0</v>
      </c>
      <c r="AN182" s="12">
        <v>0</v>
      </c>
      <c r="AO182" s="11">
        <v>0</v>
      </c>
      <c r="AP182" s="10">
        <v>7261.84</v>
      </c>
      <c r="AQ182" s="10">
        <v>0</v>
      </c>
      <c r="AR182" s="10">
        <v>0</v>
      </c>
      <c r="AS182" s="10">
        <v>0</v>
      </c>
      <c r="AT182" s="10">
        <v>0</v>
      </c>
      <c r="AU182" s="10">
        <v>1475</v>
      </c>
      <c r="AV182" s="10">
        <v>0</v>
      </c>
      <c r="AW182" s="10">
        <v>0</v>
      </c>
      <c r="AX182" s="10">
        <v>1475</v>
      </c>
      <c r="AY182" s="10">
        <v>0</v>
      </c>
      <c r="AZ182" s="10">
        <v>2836.84</v>
      </c>
      <c r="BA182" s="10">
        <v>0</v>
      </c>
      <c r="BB182" s="10">
        <v>1475</v>
      </c>
    </row>
    <row r="183" spans="1:54" ht="15" customHeight="1" x14ac:dyDescent="0.25">
      <c r="A183" s="106"/>
      <c r="B183" s="23" t="s">
        <v>16</v>
      </c>
      <c r="C183" s="23"/>
      <c r="D183" s="23"/>
      <c r="E183" s="23"/>
      <c r="F183" s="23"/>
      <c r="G183" s="7">
        <v>85000</v>
      </c>
      <c r="H183" s="22">
        <v>0</v>
      </c>
      <c r="I183" s="22">
        <v>0</v>
      </c>
      <c r="J183" s="7">
        <v>85000</v>
      </c>
      <c r="K183" s="15">
        <v>85000</v>
      </c>
      <c r="L183" s="22">
        <v>0</v>
      </c>
      <c r="M183" s="22">
        <v>0</v>
      </c>
      <c r="N183" s="7">
        <v>0</v>
      </c>
      <c r="O183" s="15">
        <v>0</v>
      </c>
      <c r="P183" s="22">
        <v>0</v>
      </c>
      <c r="Q183" s="22">
        <v>0</v>
      </c>
      <c r="R183" s="7">
        <v>0</v>
      </c>
      <c r="S183" s="15">
        <v>0</v>
      </c>
      <c r="T183" s="22">
        <v>0</v>
      </c>
      <c r="U183" s="22">
        <v>0</v>
      </c>
      <c r="V183" s="7">
        <v>0</v>
      </c>
      <c r="W183" s="14">
        <v>0</v>
      </c>
      <c r="X183" s="12">
        <v>85000</v>
      </c>
      <c r="Y183" s="13"/>
      <c r="Z183" s="12">
        <v>0</v>
      </c>
      <c r="AA183" s="12">
        <v>0</v>
      </c>
      <c r="AB183" s="12">
        <v>85000</v>
      </c>
      <c r="AC183" s="12">
        <v>85000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0</v>
      </c>
      <c r="AN183" s="12">
        <v>0</v>
      </c>
      <c r="AO183" s="11">
        <v>0</v>
      </c>
      <c r="AP183" s="10">
        <v>0</v>
      </c>
      <c r="AQ183" s="10">
        <v>0</v>
      </c>
      <c r="AR183" s="10">
        <v>0</v>
      </c>
      <c r="AS183" s="10">
        <v>0</v>
      </c>
      <c r="AT183" s="10">
        <v>0</v>
      </c>
      <c r="AU183" s="10">
        <v>0</v>
      </c>
      <c r="AV183" s="10">
        <v>0</v>
      </c>
      <c r="AW183" s="10">
        <v>0</v>
      </c>
      <c r="AX183" s="10">
        <v>0</v>
      </c>
      <c r="AY183" s="10">
        <v>0</v>
      </c>
      <c r="AZ183" s="10">
        <v>0</v>
      </c>
      <c r="BA183" s="10">
        <v>0</v>
      </c>
      <c r="BB183" s="10">
        <v>0</v>
      </c>
    </row>
    <row r="184" spans="1:54" ht="20.5" x14ac:dyDescent="0.25">
      <c r="A184" s="106"/>
      <c r="B184" s="19" t="s">
        <v>2</v>
      </c>
      <c r="C184" s="33" t="s">
        <v>15</v>
      </c>
      <c r="D184" s="32" t="s">
        <v>14</v>
      </c>
      <c r="E184" s="56">
        <v>203266000</v>
      </c>
      <c r="F184" s="55"/>
      <c r="G184" s="18">
        <v>85000</v>
      </c>
      <c r="H184" s="21">
        <v>0</v>
      </c>
      <c r="I184" s="21">
        <v>0</v>
      </c>
      <c r="J184" s="21">
        <v>85000</v>
      </c>
      <c r="K184" s="12">
        <v>85000</v>
      </c>
      <c r="L184" s="21">
        <v>0</v>
      </c>
      <c r="M184" s="21">
        <v>0</v>
      </c>
      <c r="N184" s="21">
        <v>0</v>
      </c>
      <c r="O184" s="12">
        <v>0</v>
      </c>
      <c r="P184" s="21">
        <v>0</v>
      </c>
      <c r="Q184" s="21">
        <v>0</v>
      </c>
      <c r="R184" s="21">
        <v>0</v>
      </c>
      <c r="S184" s="12">
        <v>0</v>
      </c>
      <c r="T184" s="21">
        <v>0</v>
      </c>
      <c r="U184" s="21">
        <v>0</v>
      </c>
      <c r="V184" s="21">
        <v>0</v>
      </c>
      <c r="W184" s="12">
        <v>0</v>
      </c>
      <c r="X184" s="12">
        <v>85000</v>
      </c>
      <c r="Y184" s="13"/>
      <c r="Z184" s="12">
        <v>0</v>
      </c>
      <c r="AA184" s="12">
        <v>0</v>
      </c>
      <c r="AB184" s="12">
        <v>85000</v>
      </c>
      <c r="AC184" s="12">
        <v>85000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2">
        <v>0</v>
      </c>
      <c r="AN184" s="12">
        <v>0</v>
      </c>
      <c r="AO184" s="11">
        <v>0</v>
      </c>
      <c r="AP184" s="10">
        <v>0</v>
      </c>
      <c r="AQ184" s="10">
        <v>0</v>
      </c>
      <c r="AR184" s="10">
        <v>0</v>
      </c>
      <c r="AS184" s="10">
        <v>0</v>
      </c>
      <c r="AT184" s="10">
        <v>0</v>
      </c>
      <c r="AU184" s="10">
        <v>0</v>
      </c>
      <c r="AV184" s="10">
        <v>0</v>
      </c>
      <c r="AW184" s="10">
        <v>0</v>
      </c>
      <c r="AX184" s="10">
        <v>0</v>
      </c>
      <c r="AY184" s="10">
        <v>0</v>
      </c>
      <c r="AZ184" s="10">
        <v>0</v>
      </c>
      <c r="BA184" s="10">
        <v>0</v>
      </c>
      <c r="BB184" s="10">
        <v>0</v>
      </c>
    </row>
    <row r="185" spans="1:54" ht="16" customHeight="1" x14ac:dyDescent="0.25">
      <c r="A185" s="106"/>
      <c r="B185" s="23" t="s">
        <v>13</v>
      </c>
      <c r="C185" s="23"/>
      <c r="D185" s="23"/>
      <c r="E185" s="23"/>
      <c r="F185" s="23"/>
      <c r="G185" s="7">
        <v>168218400</v>
      </c>
      <c r="H185" s="22">
        <v>2160000</v>
      </c>
      <c r="I185" s="22">
        <v>31832400</v>
      </c>
      <c r="J185" s="7">
        <v>16996300</v>
      </c>
      <c r="K185" s="15">
        <v>50988700</v>
      </c>
      <c r="L185" s="22">
        <v>16996300</v>
      </c>
      <c r="M185" s="22">
        <v>40681300</v>
      </c>
      <c r="N185" s="7">
        <v>9101200</v>
      </c>
      <c r="O185" s="15">
        <v>66778800</v>
      </c>
      <c r="P185" s="22">
        <v>0</v>
      </c>
      <c r="Q185" s="22">
        <v>0</v>
      </c>
      <c r="R185" s="7">
        <v>7895100</v>
      </c>
      <c r="S185" s="15">
        <v>7895100</v>
      </c>
      <c r="T185" s="22">
        <v>16996300</v>
      </c>
      <c r="U185" s="22">
        <v>16996300</v>
      </c>
      <c r="V185" s="7">
        <v>8563200</v>
      </c>
      <c r="W185" s="14">
        <v>42555800</v>
      </c>
      <c r="X185" s="12">
        <v>168218400</v>
      </c>
      <c r="Y185" s="13"/>
      <c r="Z185" s="12">
        <v>2160000</v>
      </c>
      <c r="AA185" s="12">
        <v>31832400</v>
      </c>
      <c r="AB185" s="12">
        <v>16996300</v>
      </c>
      <c r="AC185" s="12">
        <v>50988700</v>
      </c>
      <c r="AD185" s="12">
        <v>16996300</v>
      </c>
      <c r="AE185" s="12">
        <v>40681300</v>
      </c>
      <c r="AF185" s="12">
        <v>9101200</v>
      </c>
      <c r="AG185" s="12">
        <v>66778800</v>
      </c>
      <c r="AH185" s="12">
        <v>0</v>
      </c>
      <c r="AI185" s="12">
        <v>0</v>
      </c>
      <c r="AJ185" s="12">
        <v>7895100</v>
      </c>
      <c r="AK185" s="12">
        <v>7895100</v>
      </c>
      <c r="AL185" s="12">
        <v>16996300</v>
      </c>
      <c r="AM185" s="12">
        <v>16996300</v>
      </c>
      <c r="AN185" s="12">
        <v>8563200</v>
      </c>
      <c r="AO185" s="11">
        <v>42555800</v>
      </c>
      <c r="AP185" s="10">
        <v>0</v>
      </c>
      <c r="AQ185" s="10">
        <v>0</v>
      </c>
      <c r="AR185" s="10">
        <v>0</v>
      </c>
      <c r="AS185" s="10">
        <v>0</v>
      </c>
      <c r="AT185" s="10">
        <v>0</v>
      </c>
      <c r="AU185" s="10">
        <v>0</v>
      </c>
      <c r="AV185" s="10">
        <v>0</v>
      </c>
      <c r="AW185" s="10">
        <v>0</v>
      </c>
      <c r="AX185" s="10">
        <v>0</v>
      </c>
      <c r="AY185" s="10">
        <v>0</v>
      </c>
      <c r="AZ185" s="10">
        <v>0</v>
      </c>
      <c r="BA185" s="10">
        <v>0</v>
      </c>
      <c r="BB185" s="10">
        <v>0</v>
      </c>
    </row>
    <row r="186" spans="1:54" x14ac:dyDescent="0.25">
      <c r="A186" s="106"/>
      <c r="B186" s="19" t="s">
        <v>2</v>
      </c>
      <c r="C186" s="33" t="s">
        <v>7</v>
      </c>
      <c r="D186" s="32" t="s">
        <v>12</v>
      </c>
      <c r="E186" s="56">
        <v>202703002</v>
      </c>
      <c r="F186" s="55"/>
      <c r="G186" s="18">
        <v>76934000</v>
      </c>
      <c r="H186" s="21">
        <v>0</v>
      </c>
      <c r="I186" s="21">
        <v>18202200</v>
      </c>
      <c r="J186" s="21">
        <v>9101200</v>
      </c>
      <c r="K186" s="12">
        <v>27303400</v>
      </c>
      <c r="L186" s="21">
        <v>9101200</v>
      </c>
      <c r="M186" s="21">
        <v>9101200</v>
      </c>
      <c r="N186" s="21">
        <v>9101200</v>
      </c>
      <c r="O186" s="12">
        <v>27303600</v>
      </c>
      <c r="P186" s="21">
        <v>0</v>
      </c>
      <c r="Q186" s="21">
        <v>0</v>
      </c>
      <c r="R186" s="21">
        <v>0</v>
      </c>
      <c r="S186" s="12">
        <v>0</v>
      </c>
      <c r="T186" s="21">
        <v>9101200</v>
      </c>
      <c r="U186" s="21">
        <v>9101200</v>
      </c>
      <c r="V186" s="21">
        <v>4124600</v>
      </c>
      <c r="W186" s="12">
        <v>22327000</v>
      </c>
      <c r="X186" s="12">
        <v>76934000</v>
      </c>
      <c r="Y186" s="13"/>
      <c r="Z186" s="12">
        <v>0</v>
      </c>
      <c r="AA186" s="12">
        <v>18202200</v>
      </c>
      <c r="AB186" s="12">
        <v>9101200</v>
      </c>
      <c r="AC186" s="12">
        <v>27303400</v>
      </c>
      <c r="AD186" s="12">
        <v>9101200</v>
      </c>
      <c r="AE186" s="12">
        <v>9101200</v>
      </c>
      <c r="AF186" s="12">
        <v>9101200</v>
      </c>
      <c r="AG186" s="12">
        <v>27303600</v>
      </c>
      <c r="AH186" s="12">
        <v>0</v>
      </c>
      <c r="AI186" s="12">
        <v>0</v>
      </c>
      <c r="AJ186" s="12">
        <v>0</v>
      </c>
      <c r="AK186" s="12">
        <v>0</v>
      </c>
      <c r="AL186" s="12">
        <v>9101200</v>
      </c>
      <c r="AM186" s="12">
        <v>9101200</v>
      </c>
      <c r="AN186" s="12">
        <v>4124600</v>
      </c>
      <c r="AO186" s="11">
        <v>22327000</v>
      </c>
      <c r="AP186" s="10">
        <v>0</v>
      </c>
      <c r="AQ186" s="10">
        <v>0</v>
      </c>
      <c r="AR186" s="10">
        <v>0</v>
      </c>
      <c r="AS186" s="10">
        <v>0</v>
      </c>
      <c r="AT186" s="10">
        <v>0</v>
      </c>
      <c r="AU186" s="10">
        <v>0</v>
      </c>
      <c r="AV186" s="10">
        <v>0</v>
      </c>
      <c r="AW186" s="10">
        <v>0</v>
      </c>
      <c r="AX186" s="10">
        <v>0</v>
      </c>
      <c r="AY186" s="10">
        <v>0</v>
      </c>
      <c r="AZ186" s="10">
        <v>0</v>
      </c>
      <c r="BA186" s="10">
        <v>0</v>
      </c>
      <c r="BB186" s="10">
        <v>0</v>
      </c>
    </row>
    <row r="187" spans="1:54" x14ac:dyDescent="0.25">
      <c r="A187" s="106"/>
      <c r="B187" s="19" t="s">
        <v>2</v>
      </c>
      <c r="C187" s="33" t="s">
        <v>7</v>
      </c>
      <c r="D187" s="32" t="s">
        <v>10</v>
      </c>
      <c r="E187" s="56">
        <v>202698000</v>
      </c>
      <c r="F187" s="55"/>
      <c r="G187" s="18">
        <v>6074200</v>
      </c>
      <c r="H187" s="12">
        <v>0</v>
      </c>
      <c r="I187" s="12">
        <v>1012400</v>
      </c>
      <c r="J187" s="12">
        <v>506200</v>
      </c>
      <c r="K187" s="12">
        <v>1518600</v>
      </c>
      <c r="L187" s="12">
        <v>506200</v>
      </c>
      <c r="M187" s="12">
        <v>2024600</v>
      </c>
      <c r="N187" s="12">
        <v>0</v>
      </c>
      <c r="O187" s="12">
        <v>2530800</v>
      </c>
      <c r="P187" s="12">
        <v>0</v>
      </c>
      <c r="Q187" s="12">
        <v>0</v>
      </c>
      <c r="R187" s="12">
        <v>506200</v>
      </c>
      <c r="S187" s="12">
        <v>506200</v>
      </c>
      <c r="T187" s="12">
        <v>506200</v>
      </c>
      <c r="U187" s="12">
        <v>506200</v>
      </c>
      <c r="V187" s="12">
        <v>506200</v>
      </c>
      <c r="W187" s="12">
        <v>1518600</v>
      </c>
      <c r="X187" s="12">
        <v>6074200</v>
      </c>
      <c r="Y187" s="13"/>
      <c r="Z187" s="12">
        <v>0</v>
      </c>
      <c r="AA187" s="12">
        <v>1012400</v>
      </c>
      <c r="AB187" s="12">
        <v>506200</v>
      </c>
      <c r="AC187" s="12">
        <v>1518600</v>
      </c>
      <c r="AD187" s="12">
        <v>506200</v>
      </c>
      <c r="AE187" s="12">
        <v>2024600</v>
      </c>
      <c r="AF187" s="12">
        <v>0</v>
      </c>
      <c r="AG187" s="12">
        <v>2530800</v>
      </c>
      <c r="AH187" s="12">
        <v>0</v>
      </c>
      <c r="AI187" s="12">
        <v>0</v>
      </c>
      <c r="AJ187" s="12">
        <v>506200</v>
      </c>
      <c r="AK187" s="12">
        <v>506200</v>
      </c>
      <c r="AL187" s="12">
        <v>506200</v>
      </c>
      <c r="AM187" s="12">
        <v>506200</v>
      </c>
      <c r="AN187" s="12">
        <v>506200</v>
      </c>
      <c r="AO187" s="11">
        <v>1518600</v>
      </c>
      <c r="AP187" s="10">
        <v>0</v>
      </c>
      <c r="AQ187" s="10">
        <v>0</v>
      </c>
      <c r="AR187" s="10">
        <v>0</v>
      </c>
      <c r="AS187" s="10">
        <v>0</v>
      </c>
      <c r="AT187" s="10">
        <v>0</v>
      </c>
      <c r="AU187" s="10">
        <v>0</v>
      </c>
      <c r="AV187" s="10">
        <v>0</v>
      </c>
      <c r="AW187" s="10">
        <v>0</v>
      </c>
      <c r="AX187" s="10">
        <v>0</v>
      </c>
      <c r="AY187" s="10">
        <v>0</v>
      </c>
      <c r="AZ187" s="10">
        <v>0</v>
      </c>
      <c r="BA187" s="10">
        <v>0</v>
      </c>
      <c r="BB187" s="10">
        <v>0</v>
      </c>
    </row>
    <row r="188" spans="1:54" x14ac:dyDescent="0.25">
      <c r="A188" s="106"/>
      <c r="B188" s="19" t="s">
        <v>2</v>
      </c>
      <c r="C188" s="33" t="s">
        <v>7</v>
      </c>
      <c r="D188" s="32" t="s">
        <v>9</v>
      </c>
      <c r="E188" s="56">
        <v>204504000</v>
      </c>
      <c r="F188" s="55"/>
      <c r="G188" s="18">
        <v>82944700</v>
      </c>
      <c r="H188" s="12">
        <v>2160000</v>
      </c>
      <c r="I188" s="12">
        <v>12240200</v>
      </c>
      <c r="J188" s="12">
        <v>7200100</v>
      </c>
      <c r="K188" s="12">
        <v>21600300</v>
      </c>
      <c r="L188" s="12">
        <v>7200100</v>
      </c>
      <c r="M188" s="12">
        <v>28800400</v>
      </c>
      <c r="N188" s="12">
        <v>0</v>
      </c>
      <c r="O188" s="12">
        <v>36000500</v>
      </c>
      <c r="P188" s="12">
        <v>0</v>
      </c>
      <c r="Q188" s="12">
        <v>0</v>
      </c>
      <c r="R188" s="12">
        <v>7200100</v>
      </c>
      <c r="S188" s="12">
        <v>7200100</v>
      </c>
      <c r="T188" s="12">
        <v>7200100</v>
      </c>
      <c r="U188" s="12">
        <v>7200100</v>
      </c>
      <c r="V188" s="12">
        <v>3743600</v>
      </c>
      <c r="W188" s="12">
        <v>18143800</v>
      </c>
      <c r="X188" s="12">
        <v>82944700</v>
      </c>
      <c r="Y188" s="13"/>
      <c r="Z188" s="12">
        <v>2160000</v>
      </c>
      <c r="AA188" s="12">
        <v>12240200</v>
      </c>
      <c r="AB188" s="12">
        <v>7200100</v>
      </c>
      <c r="AC188" s="12">
        <v>21600300</v>
      </c>
      <c r="AD188" s="12">
        <v>7200100</v>
      </c>
      <c r="AE188" s="12">
        <v>28800400</v>
      </c>
      <c r="AF188" s="12">
        <v>0</v>
      </c>
      <c r="AG188" s="12">
        <v>36000500</v>
      </c>
      <c r="AH188" s="12">
        <v>0</v>
      </c>
      <c r="AI188" s="12">
        <v>0</v>
      </c>
      <c r="AJ188" s="12">
        <v>7200100</v>
      </c>
      <c r="AK188" s="12">
        <v>7200100</v>
      </c>
      <c r="AL188" s="12">
        <v>7200100</v>
      </c>
      <c r="AM188" s="12">
        <v>7200100</v>
      </c>
      <c r="AN188" s="12">
        <v>3743600</v>
      </c>
      <c r="AO188" s="11">
        <v>18143800</v>
      </c>
      <c r="AP188" s="10">
        <v>0</v>
      </c>
      <c r="AQ188" s="10">
        <v>0</v>
      </c>
      <c r="AR188" s="10">
        <v>0</v>
      </c>
      <c r="AS188" s="10">
        <v>0</v>
      </c>
      <c r="AT188" s="10">
        <v>0</v>
      </c>
      <c r="AU188" s="10">
        <v>0</v>
      </c>
      <c r="AV188" s="10">
        <v>0</v>
      </c>
      <c r="AW188" s="10">
        <v>0</v>
      </c>
      <c r="AX188" s="10">
        <v>0</v>
      </c>
      <c r="AY188" s="10">
        <v>0</v>
      </c>
      <c r="AZ188" s="10">
        <v>0</v>
      </c>
      <c r="BA188" s="10">
        <v>0</v>
      </c>
      <c r="BB188" s="10">
        <v>0</v>
      </c>
    </row>
    <row r="189" spans="1:54" x14ac:dyDescent="0.25">
      <c r="A189" s="106"/>
      <c r="B189" s="19" t="s">
        <v>2</v>
      </c>
      <c r="C189" s="33" t="s">
        <v>7</v>
      </c>
      <c r="D189" s="32" t="s">
        <v>8</v>
      </c>
      <c r="E189" s="56">
        <v>204511000</v>
      </c>
      <c r="F189" s="55"/>
      <c r="G189" s="18">
        <v>2265500</v>
      </c>
      <c r="H189" s="12">
        <v>0</v>
      </c>
      <c r="I189" s="12">
        <v>377600</v>
      </c>
      <c r="J189" s="12">
        <v>188800</v>
      </c>
      <c r="K189" s="12">
        <v>566400</v>
      </c>
      <c r="L189" s="12">
        <v>188800</v>
      </c>
      <c r="M189" s="12">
        <v>755100</v>
      </c>
      <c r="N189" s="12">
        <v>0</v>
      </c>
      <c r="O189" s="12">
        <v>943900</v>
      </c>
      <c r="P189" s="12">
        <v>0</v>
      </c>
      <c r="Q189" s="12">
        <v>0</v>
      </c>
      <c r="R189" s="12">
        <v>188800</v>
      </c>
      <c r="S189" s="12">
        <v>188800</v>
      </c>
      <c r="T189" s="12">
        <v>188800</v>
      </c>
      <c r="U189" s="12">
        <v>188800</v>
      </c>
      <c r="V189" s="12">
        <v>188800</v>
      </c>
      <c r="W189" s="12">
        <v>566400</v>
      </c>
      <c r="X189" s="12">
        <v>2265500</v>
      </c>
      <c r="Y189" s="13"/>
      <c r="Z189" s="12">
        <v>0</v>
      </c>
      <c r="AA189" s="12">
        <v>377600</v>
      </c>
      <c r="AB189" s="12">
        <v>188800</v>
      </c>
      <c r="AC189" s="12">
        <v>566400</v>
      </c>
      <c r="AD189" s="12">
        <v>188800</v>
      </c>
      <c r="AE189" s="12">
        <v>755100</v>
      </c>
      <c r="AF189" s="12">
        <v>0</v>
      </c>
      <c r="AG189" s="12">
        <v>943900</v>
      </c>
      <c r="AH189" s="12">
        <v>0</v>
      </c>
      <c r="AI189" s="12">
        <v>0</v>
      </c>
      <c r="AJ189" s="12">
        <v>188800</v>
      </c>
      <c r="AK189" s="12">
        <v>188800</v>
      </c>
      <c r="AL189" s="12">
        <v>188800</v>
      </c>
      <c r="AM189" s="12">
        <v>188800</v>
      </c>
      <c r="AN189" s="12">
        <v>188800</v>
      </c>
      <c r="AO189" s="11">
        <v>566400</v>
      </c>
      <c r="AP189" s="10">
        <v>0</v>
      </c>
      <c r="AQ189" s="10">
        <v>0</v>
      </c>
      <c r="AR189" s="10">
        <v>0</v>
      </c>
      <c r="AS189" s="10">
        <v>0</v>
      </c>
      <c r="AT189" s="10">
        <v>0</v>
      </c>
      <c r="AU189" s="10">
        <v>0</v>
      </c>
      <c r="AV189" s="10">
        <v>0</v>
      </c>
      <c r="AW189" s="10">
        <v>0</v>
      </c>
      <c r="AX189" s="10">
        <v>0</v>
      </c>
      <c r="AY189" s="10">
        <v>0</v>
      </c>
      <c r="AZ189" s="10">
        <v>0</v>
      </c>
      <c r="BA189" s="10">
        <v>0</v>
      </c>
      <c r="BB189" s="10">
        <v>0</v>
      </c>
    </row>
    <row r="190" spans="1:54" ht="16.5" customHeight="1" x14ac:dyDescent="0.25">
      <c r="A190" s="106"/>
      <c r="B190" s="23" t="s">
        <v>6</v>
      </c>
      <c r="C190" s="23"/>
      <c r="D190" s="23"/>
      <c r="E190" s="23"/>
      <c r="F190" s="23"/>
      <c r="G190" s="7">
        <v>3489000</v>
      </c>
      <c r="H190" s="22">
        <v>0</v>
      </c>
      <c r="I190" s="22">
        <v>0</v>
      </c>
      <c r="J190" s="7">
        <v>1234100</v>
      </c>
      <c r="K190" s="15">
        <v>1234100</v>
      </c>
      <c r="L190" s="22">
        <v>1507209.4</v>
      </c>
      <c r="M190" s="22">
        <v>416000</v>
      </c>
      <c r="N190" s="7">
        <v>0</v>
      </c>
      <c r="O190" s="15">
        <v>1923209.4</v>
      </c>
      <c r="P190" s="22">
        <v>0</v>
      </c>
      <c r="Q190" s="22">
        <v>0</v>
      </c>
      <c r="R190" s="7">
        <v>0</v>
      </c>
      <c r="S190" s="15">
        <v>0</v>
      </c>
      <c r="T190" s="22">
        <v>0</v>
      </c>
      <c r="U190" s="22">
        <v>0</v>
      </c>
      <c r="V190" s="7">
        <v>331690.59999999998</v>
      </c>
      <c r="W190" s="14">
        <v>331690.59999999998</v>
      </c>
      <c r="X190" s="12">
        <v>3489000</v>
      </c>
      <c r="Y190" s="13"/>
      <c r="Z190" s="12">
        <v>0</v>
      </c>
      <c r="AA190" s="12">
        <v>0</v>
      </c>
      <c r="AB190" s="12">
        <v>1234100</v>
      </c>
      <c r="AC190" s="12">
        <v>1234100</v>
      </c>
      <c r="AD190" s="12">
        <v>1507209.4</v>
      </c>
      <c r="AE190" s="12">
        <v>416000</v>
      </c>
      <c r="AF190" s="12">
        <v>0</v>
      </c>
      <c r="AG190" s="12">
        <v>1923209.4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2">
        <v>0</v>
      </c>
      <c r="AN190" s="12">
        <v>331690.59999999998</v>
      </c>
      <c r="AO190" s="11">
        <v>331690.59999999998</v>
      </c>
      <c r="AP190" s="10">
        <v>0</v>
      </c>
      <c r="AQ190" s="10">
        <v>0</v>
      </c>
      <c r="AR190" s="10">
        <v>0</v>
      </c>
      <c r="AS190" s="10">
        <v>0</v>
      </c>
      <c r="AT190" s="10">
        <v>0</v>
      </c>
      <c r="AU190" s="10">
        <v>0</v>
      </c>
      <c r="AV190" s="10">
        <v>0</v>
      </c>
      <c r="AW190" s="10">
        <v>0</v>
      </c>
      <c r="AX190" s="10">
        <v>0</v>
      </c>
      <c r="AY190" s="10">
        <v>0</v>
      </c>
      <c r="AZ190" s="10">
        <v>0</v>
      </c>
      <c r="BA190" s="10">
        <v>0</v>
      </c>
      <c r="BB190" s="10">
        <v>0</v>
      </c>
    </row>
    <row r="191" spans="1:54" x14ac:dyDescent="0.25">
      <c r="A191" s="106"/>
      <c r="B191" s="19" t="s">
        <v>2</v>
      </c>
      <c r="C191" s="33" t="s">
        <v>4</v>
      </c>
      <c r="D191" s="32" t="s">
        <v>5</v>
      </c>
      <c r="E191" s="56">
        <v>202000003</v>
      </c>
      <c r="F191" s="55"/>
      <c r="G191" s="18">
        <v>3073000</v>
      </c>
      <c r="H191" s="21">
        <v>0</v>
      </c>
      <c r="I191" s="21">
        <v>0</v>
      </c>
      <c r="J191" s="21">
        <v>1234100</v>
      </c>
      <c r="K191" s="12">
        <v>1234100</v>
      </c>
      <c r="L191" s="21">
        <v>1507209.4</v>
      </c>
      <c r="M191" s="21">
        <v>0</v>
      </c>
      <c r="N191" s="21">
        <v>0</v>
      </c>
      <c r="O191" s="12">
        <v>1507209.4</v>
      </c>
      <c r="P191" s="21">
        <v>0</v>
      </c>
      <c r="Q191" s="21">
        <v>0</v>
      </c>
      <c r="R191" s="21">
        <v>0</v>
      </c>
      <c r="S191" s="12">
        <v>0</v>
      </c>
      <c r="T191" s="21">
        <v>0</v>
      </c>
      <c r="U191" s="21">
        <v>0</v>
      </c>
      <c r="V191" s="21">
        <v>331690.59999999998</v>
      </c>
      <c r="W191" s="12">
        <v>331690.59999999998</v>
      </c>
      <c r="X191" s="12">
        <v>3073000</v>
      </c>
      <c r="Y191" s="13"/>
      <c r="Z191" s="12">
        <v>0</v>
      </c>
      <c r="AA191" s="12">
        <v>0</v>
      </c>
      <c r="AB191" s="12">
        <v>1234100</v>
      </c>
      <c r="AC191" s="12">
        <v>1234100</v>
      </c>
      <c r="AD191" s="12">
        <v>1507209.4</v>
      </c>
      <c r="AE191" s="12">
        <v>0</v>
      </c>
      <c r="AF191" s="12">
        <v>0</v>
      </c>
      <c r="AG191" s="12">
        <v>1507209.4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331690.59999999998</v>
      </c>
      <c r="AO191" s="11">
        <v>331690.59999999998</v>
      </c>
      <c r="AP191" s="10">
        <v>0</v>
      </c>
      <c r="AQ191" s="10">
        <v>0</v>
      </c>
      <c r="AR191" s="10">
        <v>0</v>
      </c>
      <c r="AS191" s="10">
        <v>0</v>
      </c>
      <c r="AT191" s="10">
        <v>0</v>
      </c>
      <c r="AU191" s="10">
        <v>0</v>
      </c>
      <c r="AV191" s="10">
        <v>0</v>
      </c>
      <c r="AW191" s="10">
        <v>0</v>
      </c>
      <c r="AX191" s="10">
        <v>0</v>
      </c>
      <c r="AY191" s="10">
        <v>0</v>
      </c>
      <c r="AZ191" s="10">
        <v>0</v>
      </c>
      <c r="BA191" s="10">
        <v>0</v>
      </c>
      <c r="BB191" s="10">
        <v>0</v>
      </c>
    </row>
    <row r="192" spans="1:54" x14ac:dyDescent="0.25">
      <c r="A192" s="106"/>
      <c r="B192" s="19" t="s">
        <v>2</v>
      </c>
      <c r="C192" s="33" t="s">
        <v>4</v>
      </c>
      <c r="D192" s="32" t="s">
        <v>3</v>
      </c>
      <c r="E192" s="56">
        <v>202885002</v>
      </c>
      <c r="F192" s="55"/>
      <c r="G192" s="18">
        <v>416000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416000</v>
      </c>
      <c r="N192" s="12">
        <v>0</v>
      </c>
      <c r="O192" s="12">
        <v>416000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416000</v>
      </c>
      <c r="Y192" s="13"/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416000</v>
      </c>
      <c r="AF192" s="12">
        <v>0</v>
      </c>
      <c r="AG192" s="12">
        <v>416000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2">
        <v>0</v>
      </c>
      <c r="AN192" s="12">
        <v>0</v>
      </c>
      <c r="AO192" s="11">
        <v>0</v>
      </c>
      <c r="AP192" s="10">
        <v>0</v>
      </c>
      <c r="AQ192" s="10">
        <v>0</v>
      </c>
      <c r="AR192" s="10">
        <v>0</v>
      </c>
      <c r="AS192" s="10">
        <v>0</v>
      </c>
      <c r="AT192" s="10">
        <v>0</v>
      </c>
      <c r="AU192" s="10">
        <v>0</v>
      </c>
      <c r="AV192" s="10">
        <v>0</v>
      </c>
      <c r="AW192" s="10">
        <v>0</v>
      </c>
      <c r="AX192" s="10">
        <v>0</v>
      </c>
      <c r="AY192" s="10">
        <v>0</v>
      </c>
      <c r="AZ192" s="10">
        <v>0</v>
      </c>
      <c r="BA192" s="10">
        <v>0</v>
      </c>
      <c r="BB192" s="10">
        <v>0</v>
      </c>
    </row>
    <row r="193" spans="1:54" x14ac:dyDescent="0.25">
      <c r="A193" s="106"/>
      <c r="B193" s="19" t="s">
        <v>2</v>
      </c>
      <c r="C193" s="33" t="s">
        <v>4</v>
      </c>
      <c r="D193" s="32" t="s">
        <v>3</v>
      </c>
      <c r="E193" s="56">
        <v>202885002</v>
      </c>
      <c r="F193" s="55"/>
      <c r="G193" s="18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3"/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1">
        <v>0</v>
      </c>
      <c r="AP193" s="10">
        <v>0</v>
      </c>
      <c r="AQ193" s="10">
        <v>0</v>
      </c>
      <c r="AR193" s="10">
        <v>0</v>
      </c>
      <c r="AS193" s="10">
        <v>0</v>
      </c>
      <c r="AT193" s="10">
        <v>0</v>
      </c>
      <c r="AU193" s="10">
        <v>0</v>
      </c>
      <c r="AV193" s="10">
        <v>0</v>
      </c>
      <c r="AW193" s="10">
        <v>0</v>
      </c>
      <c r="AX193" s="10">
        <v>0</v>
      </c>
      <c r="AY193" s="10">
        <v>0</v>
      </c>
      <c r="AZ193" s="10">
        <v>0</v>
      </c>
      <c r="BA193" s="10">
        <v>0</v>
      </c>
      <c r="BB193" s="10">
        <v>0</v>
      </c>
    </row>
    <row r="194" spans="1:54" ht="23" customHeight="1" x14ac:dyDescent="0.25">
      <c r="A194" s="1"/>
      <c r="B194" s="30"/>
      <c r="C194" s="98" t="s">
        <v>1</v>
      </c>
      <c r="D194" s="32" t="s">
        <v>0</v>
      </c>
      <c r="E194" s="32" t="s">
        <v>0</v>
      </c>
      <c r="F194" s="32" t="s">
        <v>0</v>
      </c>
      <c r="G194" s="7">
        <v>3968475160.1399999</v>
      </c>
      <c r="H194" s="6">
        <v>145436728.81999999</v>
      </c>
      <c r="I194" s="6">
        <v>428660569.91000003</v>
      </c>
      <c r="J194" s="6">
        <v>290253717.69</v>
      </c>
      <c r="K194" s="7">
        <v>864351016.41999996</v>
      </c>
      <c r="L194" s="6">
        <v>592155189.42999995</v>
      </c>
      <c r="M194" s="6">
        <v>395460900.02999997</v>
      </c>
      <c r="N194" s="6">
        <v>449522765.02999997</v>
      </c>
      <c r="O194" s="7">
        <v>1437138854.49</v>
      </c>
      <c r="P194" s="6">
        <v>312956490.12</v>
      </c>
      <c r="Q194" s="6">
        <v>209445323.03</v>
      </c>
      <c r="R194" s="6">
        <v>226442657.03</v>
      </c>
      <c r="S194" s="7">
        <v>748844470.17999995</v>
      </c>
      <c r="T194" s="6">
        <v>318436261.87</v>
      </c>
      <c r="U194" s="6">
        <v>266907499.03</v>
      </c>
      <c r="V194" s="6">
        <v>332797058.14999998</v>
      </c>
      <c r="W194" s="7">
        <v>918140819.04999995</v>
      </c>
      <c r="X194" s="7">
        <v>248968400</v>
      </c>
      <c r="Y194" s="7"/>
      <c r="Z194" s="7">
        <v>2160000</v>
      </c>
      <c r="AA194" s="7">
        <v>31832400</v>
      </c>
      <c r="AB194" s="7">
        <v>22037776.079999998</v>
      </c>
      <c r="AC194" s="7">
        <v>56030176.079999998</v>
      </c>
      <c r="AD194" s="7">
        <v>18503509.399999999</v>
      </c>
      <c r="AE194" s="7">
        <v>41097300</v>
      </c>
      <c r="AF194" s="7">
        <v>82554700</v>
      </c>
      <c r="AG194" s="7">
        <v>142155509.40000001</v>
      </c>
      <c r="AH194" s="7">
        <v>0</v>
      </c>
      <c r="AI194" s="7">
        <v>0</v>
      </c>
      <c r="AJ194" s="7">
        <v>7895100</v>
      </c>
      <c r="AK194" s="7">
        <v>7895100</v>
      </c>
      <c r="AL194" s="7">
        <v>16996300</v>
      </c>
      <c r="AM194" s="7">
        <v>16996300</v>
      </c>
      <c r="AN194" s="7">
        <v>8895014.5199999996</v>
      </c>
      <c r="AO194" s="7">
        <v>42887614.520000003</v>
      </c>
      <c r="AP194" s="5">
        <v>3796682760.1399999</v>
      </c>
      <c r="AQ194" s="5">
        <v>143276728.81999999</v>
      </c>
      <c r="AR194" s="5">
        <v>396828169.91000003</v>
      </c>
      <c r="AS194" s="5">
        <v>271938317.69</v>
      </c>
      <c r="AT194" s="5">
        <v>573651680.02999997</v>
      </c>
      <c r="AU194" s="5">
        <v>354363600.02999997</v>
      </c>
      <c r="AV194" s="5">
        <v>440421565.02999997</v>
      </c>
      <c r="AW194" s="5">
        <v>312956490.12</v>
      </c>
      <c r="AX194" s="5">
        <v>209445323.03</v>
      </c>
      <c r="AY194" s="5">
        <v>218547557.03</v>
      </c>
      <c r="AZ194" s="5">
        <v>301439961.87</v>
      </c>
      <c r="BA194" s="5">
        <v>249911199.03</v>
      </c>
      <c r="BB194" s="5">
        <v>323902167.55000001</v>
      </c>
    </row>
    <row r="195" spans="1:54" x14ac:dyDescent="0.25">
      <c r="A195" s="1"/>
      <c r="B195" s="1"/>
      <c r="C195" s="2"/>
      <c r="D195" s="11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</row>
  </sheetData>
  <mergeCells count="28">
    <mergeCell ref="C11:V11"/>
    <mergeCell ref="C15:C16"/>
    <mergeCell ref="B15:B16"/>
    <mergeCell ref="H15:V15"/>
    <mergeCell ref="D15:D16"/>
    <mergeCell ref="E15:E16"/>
    <mergeCell ref="G15:G16"/>
    <mergeCell ref="F15:F16"/>
    <mergeCell ref="B19:F19"/>
    <mergeCell ref="B45:F45"/>
    <mergeCell ref="B46:F46"/>
    <mergeCell ref="B89:F89"/>
    <mergeCell ref="B138:F138"/>
    <mergeCell ref="B140:F140"/>
    <mergeCell ref="R1:X1"/>
    <mergeCell ref="R3:V3"/>
    <mergeCell ref="R4:V4"/>
    <mergeCell ref="R5:V5"/>
    <mergeCell ref="R2:V2"/>
    <mergeCell ref="A10:V10"/>
    <mergeCell ref="B185:F185"/>
    <mergeCell ref="B190:F190"/>
    <mergeCell ref="B143:F143"/>
    <mergeCell ref="B152:F152"/>
    <mergeCell ref="B167:F167"/>
    <mergeCell ref="B176:F176"/>
    <mergeCell ref="B179:F179"/>
    <mergeCell ref="B183:F183"/>
  </mergeCells>
  <printOptions horizontalCentered="1"/>
  <pageMargins left="0" right="0" top="0.59055118110236227" bottom="0.19685039370078741" header="0" footer="0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14EE0-1FDA-4D4D-A9EB-FD0B0832FD7F}">
  <dimension ref="A1:AK15"/>
  <sheetViews>
    <sheetView showGridLines="0" topLeftCell="A10" workbookViewId="0">
      <selection activeCell="I27" sqref="I27"/>
    </sheetView>
  </sheetViews>
  <sheetFormatPr defaultColWidth="9.1796875" defaultRowHeight="12.5" x14ac:dyDescent="0.25"/>
  <cols>
    <col min="1" max="1" width="0.7265625" customWidth="1"/>
    <col min="2" max="2" width="0" hidden="1" customWidth="1"/>
    <col min="3" max="3" width="28.81640625" customWidth="1"/>
    <col min="4" max="4" width="18" style="166" customWidth="1"/>
    <col min="5" max="5" width="9.54296875" customWidth="1"/>
    <col min="6" max="6" width="0" hidden="1" customWidth="1"/>
    <col min="7" max="7" width="12.453125" customWidth="1"/>
    <col min="8" max="8" width="11.54296875" customWidth="1"/>
    <col min="9" max="9" width="11.81640625" customWidth="1"/>
    <col min="10" max="10" width="11.453125" customWidth="1"/>
    <col min="11" max="11" width="0" hidden="1" customWidth="1"/>
    <col min="12" max="13" width="11.7265625" customWidth="1"/>
    <col min="14" max="14" width="11.1796875" customWidth="1"/>
    <col min="15" max="15" width="0" hidden="1" customWidth="1"/>
    <col min="16" max="16" width="10.90625" customWidth="1"/>
    <col min="17" max="18" width="11.26953125" customWidth="1"/>
    <col min="19" max="19" width="0" hidden="1" customWidth="1"/>
    <col min="20" max="20" width="11.08984375" customWidth="1"/>
    <col min="21" max="21" width="11.26953125" customWidth="1"/>
    <col min="22" max="22" width="10.81640625" customWidth="1"/>
    <col min="23" max="37" width="0" hidden="1" customWidth="1"/>
    <col min="38" max="255" width="9.1796875" customWidth="1"/>
  </cols>
  <sheetData>
    <row r="1" spans="1:37" ht="4.5" customHeight="1" x14ac:dyDescent="0.25">
      <c r="A1" s="1"/>
      <c r="B1" s="48"/>
      <c r="C1" s="1"/>
      <c r="D1" s="163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 customHeight="1" x14ac:dyDescent="0.25">
      <c r="A2" s="45" t="s">
        <v>181</v>
      </c>
      <c r="B2" s="1"/>
      <c r="C2" s="1"/>
      <c r="D2" s="16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4" t="s">
        <v>169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8" customHeight="1" x14ac:dyDescent="0.25">
      <c r="A3" s="1"/>
      <c r="B3" s="39"/>
      <c r="C3" s="67" t="s">
        <v>180</v>
      </c>
      <c r="D3" s="67" t="s">
        <v>179</v>
      </c>
      <c r="E3" s="39" t="s">
        <v>166</v>
      </c>
      <c r="F3" s="39" t="s">
        <v>165</v>
      </c>
      <c r="G3" s="39" t="s">
        <v>164</v>
      </c>
      <c r="H3" s="67" t="s">
        <v>163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1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t="42.5" customHeight="1" x14ac:dyDescent="0.25">
      <c r="A4" s="1"/>
      <c r="B4" s="38"/>
      <c r="C4" s="66"/>
      <c r="D4" s="66"/>
      <c r="E4" s="38"/>
      <c r="F4" s="38"/>
      <c r="G4" s="38"/>
      <c r="H4" s="36" t="s">
        <v>157</v>
      </c>
      <c r="I4" s="36" t="s">
        <v>156</v>
      </c>
      <c r="J4" s="36" t="s">
        <v>155</v>
      </c>
      <c r="K4" s="36" t="s">
        <v>154</v>
      </c>
      <c r="L4" s="36" t="s">
        <v>153</v>
      </c>
      <c r="M4" s="36" t="s">
        <v>152</v>
      </c>
      <c r="N4" s="36" t="s">
        <v>151</v>
      </c>
      <c r="O4" s="36" t="s">
        <v>150</v>
      </c>
      <c r="P4" s="36" t="s">
        <v>149</v>
      </c>
      <c r="Q4" s="36" t="s">
        <v>148</v>
      </c>
      <c r="R4" s="36" t="s">
        <v>147</v>
      </c>
      <c r="S4" s="36" t="s">
        <v>146</v>
      </c>
      <c r="T4" s="36" t="s">
        <v>145</v>
      </c>
      <c r="U4" s="36" t="s">
        <v>144</v>
      </c>
      <c r="V4" s="36" t="s">
        <v>143</v>
      </c>
      <c r="W4" s="36" t="s">
        <v>142</v>
      </c>
      <c r="X4" s="1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s="169" customFormat="1" ht="12.75" customHeight="1" x14ac:dyDescent="0.25">
      <c r="A5" s="168"/>
      <c r="B5" s="168"/>
      <c r="C5" s="167">
        <v>1</v>
      </c>
      <c r="D5" s="167">
        <v>2</v>
      </c>
      <c r="E5" s="167">
        <v>3</v>
      </c>
      <c r="F5" s="167"/>
      <c r="G5" s="167">
        <v>4</v>
      </c>
      <c r="H5" s="167">
        <v>5</v>
      </c>
      <c r="I5" s="167">
        <v>6</v>
      </c>
      <c r="J5" s="167">
        <v>7</v>
      </c>
      <c r="K5" s="170"/>
      <c r="L5" s="167">
        <v>8</v>
      </c>
      <c r="M5" s="167">
        <v>9</v>
      </c>
      <c r="N5" s="167">
        <v>10</v>
      </c>
      <c r="O5" s="170"/>
      <c r="P5" s="167">
        <v>11</v>
      </c>
      <c r="Q5" s="167">
        <v>12</v>
      </c>
      <c r="R5" s="167">
        <v>13</v>
      </c>
      <c r="S5" s="170"/>
      <c r="T5" s="167">
        <v>14</v>
      </c>
      <c r="U5" s="167">
        <v>15</v>
      </c>
      <c r="V5" s="167">
        <v>16</v>
      </c>
      <c r="W5" s="170"/>
      <c r="X5" s="170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</row>
    <row r="6" spans="1:37" ht="26" customHeight="1" x14ac:dyDescent="0.25">
      <c r="A6" s="1"/>
      <c r="B6" s="64" t="s">
        <v>16</v>
      </c>
      <c r="C6" s="64"/>
      <c r="D6" s="64"/>
      <c r="E6" s="64"/>
      <c r="F6" s="63"/>
      <c r="G6" s="22">
        <v>43060102.5</v>
      </c>
      <c r="H6" s="22">
        <v>0</v>
      </c>
      <c r="I6" s="22">
        <v>2160102.5</v>
      </c>
      <c r="J6" s="7">
        <v>0</v>
      </c>
      <c r="K6" s="62">
        <v>2160102.5</v>
      </c>
      <c r="L6" s="22">
        <v>0</v>
      </c>
      <c r="M6" s="22">
        <v>0</v>
      </c>
      <c r="N6" s="7">
        <v>0</v>
      </c>
      <c r="O6" s="62">
        <v>0</v>
      </c>
      <c r="P6" s="22">
        <v>0</v>
      </c>
      <c r="Q6" s="22">
        <v>0</v>
      </c>
      <c r="R6" s="7">
        <v>0</v>
      </c>
      <c r="S6" s="62">
        <v>0</v>
      </c>
      <c r="T6" s="22">
        <v>0</v>
      </c>
      <c r="U6" s="22">
        <v>0</v>
      </c>
      <c r="V6" s="7">
        <v>40900000</v>
      </c>
      <c r="W6" s="61">
        <v>40900000</v>
      </c>
      <c r="X6" s="29"/>
      <c r="Y6" s="54">
        <v>43060102.5</v>
      </c>
      <c r="Z6" s="54">
        <v>0</v>
      </c>
      <c r="AA6" s="54">
        <v>2160102.5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4">
        <v>0</v>
      </c>
      <c r="AJ6" s="54">
        <v>0</v>
      </c>
      <c r="AK6" s="54">
        <v>40900000</v>
      </c>
    </row>
    <row r="7" spans="1:37" ht="28" customHeight="1" x14ac:dyDescent="0.25">
      <c r="A7" s="1"/>
      <c r="B7" s="60"/>
      <c r="C7" s="9" t="s">
        <v>15</v>
      </c>
      <c r="D7" s="150" t="s">
        <v>178</v>
      </c>
      <c r="E7" s="59"/>
      <c r="F7" s="58"/>
      <c r="G7" s="20">
        <v>40900000</v>
      </c>
      <c r="H7" s="20">
        <v>0</v>
      </c>
      <c r="I7" s="20">
        <v>0</v>
      </c>
      <c r="J7" s="20">
        <v>0</v>
      </c>
      <c r="K7" s="18">
        <v>0</v>
      </c>
      <c r="L7" s="20">
        <v>0</v>
      </c>
      <c r="M7" s="20">
        <v>0</v>
      </c>
      <c r="N7" s="20">
        <v>0</v>
      </c>
      <c r="O7" s="18">
        <v>0</v>
      </c>
      <c r="P7" s="20">
        <v>0</v>
      </c>
      <c r="Q7" s="20">
        <v>0</v>
      </c>
      <c r="R7" s="20">
        <v>0</v>
      </c>
      <c r="S7" s="18">
        <v>0</v>
      </c>
      <c r="T7" s="20">
        <v>0</v>
      </c>
      <c r="U7" s="20">
        <v>0</v>
      </c>
      <c r="V7" s="20">
        <v>40900000</v>
      </c>
      <c r="W7" s="18">
        <v>40900000</v>
      </c>
      <c r="X7" s="30"/>
      <c r="Y7" s="54">
        <v>40900000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  <c r="AG7" s="54">
        <v>0</v>
      </c>
      <c r="AH7" s="54">
        <v>0</v>
      </c>
      <c r="AI7" s="54">
        <v>0</v>
      </c>
      <c r="AJ7" s="54">
        <v>0</v>
      </c>
      <c r="AK7" s="54">
        <v>40900000</v>
      </c>
    </row>
    <row r="8" spans="1:37" ht="27" customHeight="1" x14ac:dyDescent="0.25">
      <c r="A8" s="1"/>
      <c r="B8" s="57"/>
      <c r="C8" s="17" t="s">
        <v>15</v>
      </c>
      <c r="D8" s="152" t="s">
        <v>177</v>
      </c>
      <c r="E8" s="65"/>
      <c r="F8" s="16"/>
      <c r="G8" s="12">
        <v>2160102.5</v>
      </c>
      <c r="H8" s="12">
        <v>0</v>
      </c>
      <c r="I8" s="12">
        <v>2160102.5</v>
      </c>
      <c r="J8" s="12">
        <v>0</v>
      </c>
      <c r="K8" s="18">
        <v>2160102.5</v>
      </c>
      <c r="L8" s="12">
        <v>0</v>
      </c>
      <c r="M8" s="12">
        <v>0</v>
      </c>
      <c r="N8" s="12">
        <v>0</v>
      </c>
      <c r="O8" s="18">
        <v>0</v>
      </c>
      <c r="P8" s="12">
        <v>0</v>
      </c>
      <c r="Q8" s="12">
        <v>0</v>
      </c>
      <c r="R8" s="12">
        <v>0</v>
      </c>
      <c r="S8" s="18">
        <v>0</v>
      </c>
      <c r="T8" s="12">
        <v>0</v>
      </c>
      <c r="U8" s="12">
        <v>0</v>
      </c>
      <c r="V8" s="12">
        <v>0</v>
      </c>
      <c r="W8" s="18">
        <v>0</v>
      </c>
      <c r="X8" s="30"/>
      <c r="Y8" s="54">
        <v>2160102.5</v>
      </c>
      <c r="Z8" s="54">
        <v>0</v>
      </c>
      <c r="AA8" s="54">
        <v>2160102.5</v>
      </c>
      <c r="AB8" s="54">
        <v>0</v>
      </c>
      <c r="AC8" s="54">
        <v>0</v>
      </c>
      <c r="AD8" s="54">
        <v>0</v>
      </c>
      <c r="AE8" s="54">
        <v>0</v>
      </c>
      <c r="AF8" s="54">
        <v>0</v>
      </c>
      <c r="AG8" s="54">
        <v>0</v>
      </c>
      <c r="AH8" s="54">
        <v>0</v>
      </c>
      <c r="AI8" s="54">
        <v>0</v>
      </c>
      <c r="AJ8" s="54">
        <v>0</v>
      </c>
      <c r="AK8" s="54">
        <v>0</v>
      </c>
    </row>
    <row r="9" spans="1:37" ht="29" customHeight="1" x14ac:dyDescent="0.25">
      <c r="A9" s="1"/>
      <c r="B9" s="64" t="s">
        <v>52</v>
      </c>
      <c r="C9" s="64"/>
      <c r="D9" s="64"/>
      <c r="E9" s="64"/>
      <c r="F9" s="63"/>
      <c r="G9" s="22">
        <v>266528813.56999999</v>
      </c>
      <c r="H9" s="22">
        <v>0</v>
      </c>
      <c r="I9" s="22">
        <v>266528813.56999999</v>
      </c>
      <c r="J9" s="7">
        <v>0</v>
      </c>
      <c r="K9" s="62">
        <v>266528813.56999999</v>
      </c>
      <c r="L9" s="22">
        <v>0</v>
      </c>
      <c r="M9" s="22">
        <v>0</v>
      </c>
      <c r="N9" s="7">
        <v>0</v>
      </c>
      <c r="O9" s="62">
        <v>0</v>
      </c>
      <c r="P9" s="22">
        <v>0</v>
      </c>
      <c r="Q9" s="22">
        <v>0</v>
      </c>
      <c r="R9" s="7">
        <v>0</v>
      </c>
      <c r="S9" s="62">
        <v>0</v>
      </c>
      <c r="T9" s="22">
        <v>0</v>
      </c>
      <c r="U9" s="22">
        <v>0</v>
      </c>
      <c r="V9" s="7">
        <v>0</v>
      </c>
      <c r="W9" s="61">
        <v>0</v>
      </c>
      <c r="X9" s="29"/>
      <c r="Y9" s="54">
        <v>266528813.56999999</v>
      </c>
      <c r="Z9" s="54">
        <v>0</v>
      </c>
      <c r="AA9" s="54">
        <v>266528813.56999999</v>
      </c>
      <c r="AB9" s="54">
        <v>0</v>
      </c>
      <c r="AC9" s="54">
        <v>0</v>
      </c>
      <c r="AD9" s="54">
        <v>0</v>
      </c>
      <c r="AE9" s="54">
        <v>0</v>
      </c>
      <c r="AF9" s="54">
        <v>0</v>
      </c>
      <c r="AG9" s="54">
        <v>0</v>
      </c>
      <c r="AH9" s="54">
        <v>0</v>
      </c>
      <c r="AI9" s="54">
        <v>0</v>
      </c>
      <c r="AJ9" s="54">
        <v>0</v>
      </c>
      <c r="AK9" s="54">
        <v>0</v>
      </c>
    </row>
    <row r="10" spans="1:37" ht="34" customHeight="1" x14ac:dyDescent="0.25">
      <c r="A10" s="1"/>
      <c r="B10" s="60"/>
      <c r="C10" s="9" t="s">
        <v>50</v>
      </c>
      <c r="D10" s="150" t="s">
        <v>176</v>
      </c>
      <c r="E10" s="59">
        <v>125003000</v>
      </c>
      <c r="F10" s="58"/>
      <c r="G10" s="20">
        <v>17066.8</v>
      </c>
      <c r="H10" s="20">
        <v>0</v>
      </c>
      <c r="I10" s="20">
        <v>17066.8</v>
      </c>
      <c r="J10" s="20">
        <v>0</v>
      </c>
      <c r="K10" s="18">
        <v>17066.8</v>
      </c>
      <c r="L10" s="20">
        <v>0</v>
      </c>
      <c r="M10" s="20">
        <v>0</v>
      </c>
      <c r="N10" s="20">
        <v>0</v>
      </c>
      <c r="O10" s="18">
        <v>0</v>
      </c>
      <c r="P10" s="20">
        <v>0</v>
      </c>
      <c r="Q10" s="20">
        <v>0</v>
      </c>
      <c r="R10" s="20">
        <v>0</v>
      </c>
      <c r="S10" s="18">
        <v>0</v>
      </c>
      <c r="T10" s="20">
        <v>0</v>
      </c>
      <c r="U10" s="20">
        <v>0</v>
      </c>
      <c r="V10" s="20">
        <v>0</v>
      </c>
      <c r="W10" s="18">
        <v>0</v>
      </c>
      <c r="X10" s="30"/>
      <c r="Y10" s="54">
        <v>17066.8</v>
      </c>
      <c r="Z10" s="54">
        <v>0</v>
      </c>
      <c r="AA10" s="54">
        <v>17066.8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4">
        <v>0</v>
      </c>
      <c r="AK10" s="54">
        <v>0</v>
      </c>
    </row>
    <row r="11" spans="1:37" ht="35.5" customHeight="1" x14ac:dyDescent="0.25">
      <c r="A11" s="1"/>
      <c r="B11" s="57"/>
      <c r="C11" s="154" t="s">
        <v>50</v>
      </c>
      <c r="D11" s="153" t="s">
        <v>176</v>
      </c>
      <c r="E11" s="157">
        <v>300000000</v>
      </c>
      <c r="F11" s="156"/>
      <c r="G11" s="151">
        <v>457986.88</v>
      </c>
      <c r="H11" s="151">
        <v>0</v>
      </c>
      <c r="I11" s="151">
        <v>457986.88</v>
      </c>
      <c r="J11" s="151">
        <v>0</v>
      </c>
      <c r="K11" s="151">
        <v>457986.88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8">
        <v>0</v>
      </c>
      <c r="X11" s="30"/>
      <c r="Y11" s="54">
        <v>457986.88</v>
      </c>
      <c r="Z11" s="54">
        <v>0</v>
      </c>
      <c r="AA11" s="54">
        <v>457986.88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4">
        <v>0</v>
      </c>
      <c r="AK11" s="54">
        <v>0</v>
      </c>
    </row>
    <row r="12" spans="1:37" ht="37.5" customHeight="1" x14ac:dyDescent="0.25">
      <c r="A12" s="1"/>
      <c r="B12" s="57"/>
      <c r="C12" s="154" t="s">
        <v>50</v>
      </c>
      <c r="D12" s="153" t="s">
        <v>176</v>
      </c>
      <c r="E12" s="157">
        <v>300100000</v>
      </c>
      <c r="F12" s="156"/>
      <c r="G12" s="151">
        <v>264803828.22</v>
      </c>
      <c r="H12" s="151">
        <v>0</v>
      </c>
      <c r="I12" s="151">
        <v>264803828.22</v>
      </c>
      <c r="J12" s="151">
        <v>0</v>
      </c>
      <c r="K12" s="151">
        <v>264803828.22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8">
        <v>0</v>
      </c>
      <c r="X12" s="30"/>
      <c r="Y12" s="54">
        <v>264803828.22</v>
      </c>
      <c r="Z12" s="54">
        <v>0</v>
      </c>
      <c r="AA12" s="54">
        <v>264803828.22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</row>
    <row r="13" spans="1:37" ht="37" customHeight="1" x14ac:dyDescent="0.25">
      <c r="A13" s="1"/>
      <c r="B13" s="57"/>
      <c r="C13" s="154" t="s">
        <v>50</v>
      </c>
      <c r="D13" s="153" t="s">
        <v>176</v>
      </c>
      <c r="E13" s="157">
        <v>400000000</v>
      </c>
      <c r="F13" s="156"/>
      <c r="G13" s="151">
        <v>1249931.67</v>
      </c>
      <c r="H13" s="151">
        <v>0</v>
      </c>
      <c r="I13" s="151">
        <v>1249931.67</v>
      </c>
      <c r="J13" s="151">
        <v>0</v>
      </c>
      <c r="K13" s="151">
        <v>1249931.67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8">
        <v>0</v>
      </c>
      <c r="X13" s="30"/>
      <c r="Y13" s="54">
        <v>1249931.67</v>
      </c>
      <c r="Z13" s="54">
        <v>0</v>
      </c>
      <c r="AA13" s="54">
        <v>1249931.67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</row>
    <row r="14" spans="1:37" ht="41" customHeight="1" x14ac:dyDescent="0.25">
      <c r="A14" s="1"/>
      <c r="B14" s="53"/>
      <c r="C14" s="164" t="s">
        <v>175</v>
      </c>
      <c r="D14" s="153" t="s">
        <v>0</v>
      </c>
      <c r="E14" s="153" t="s">
        <v>0</v>
      </c>
      <c r="F14" s="153" t="s">
        <v>0</v>
      </c>
      <c r="G14" s="155">
        <v>309588916.06999999</v>
      </c>
      <c r="H14" s="155">
        <v>0</v>
      </c>
      <c r="I14" s="155">
        <v>268688916.06999999</v>
      </c>
      <c r="J14" s="155">
        <v>0</v>
      </c>
      <c r="K14" s="155">
        <v>268688916.06999999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40900000</v>
      </c>
      <c r="W14" s="49">
        <v>40900000</v>
      </c>
      <c r="X14" s="30"/>
      <c r="Y14" s="54">
        <v>309588916.06999999</v>
      </c>
      <c r="Z14" s="54">
        <v>0</v>
      </c>
      <c r="AA14" s="54">
        <v>268688916.06999999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40900000</v>
      </c>
    </row>
    <row r="15" spans="1:37" ht="23" customHeight="1" x14ac:dyDescent="0.25">
      <c r="A15" s="1"/>
      <c r="B15" s="53"/>
      <c r="C15" s="164" t="s">
        <v>174</v>
      </c>
      <c r="D15" s="153" t="s">
        <v>0</v>
      </c>
      <c r="E15" s="153" t="s">
        <v>0</v>
      </c>
      <c r="F15" s="153" t="s">
        <v>0</v>
      </c>
      <c r="G15" s="155">
        <v>4278064076.21</v>
      </c>
      <c r="H15" s="155">
        <v>145436728.81999999</v>
      </c>
      <c r="I15" s="155">
        <v>697349485.98000002</v>
      </c>
      <c r="J15" s="155">
        <v>290253717.69</v>
      </c>
      <c r="K15" s="155">
        <v>1133039932.49</v>
      </c>
      <c r="L15" s="155">
        <v>592155189.42999995</v>
      </c>
      <c r="M15" s="155">
        <v>395460900.02999997</v>
      </c>
      <c r="N15" s="155">
        <v>449522765.02999997</v>
      </c>
      <c r="O15" s="155">
        <v>1437138854.49</v>
      </c>
      <c r="P15" s="155">
        <v>312956490.12</v>
      </c>
      <c r="Q15" s="155">
        <v>209445323.03</v>
      </c>
      <c r="R15" s="155">
        <v>226442657.03</v>
      </c>
      <c r="S15" s="155">
        <v>748844470.17999995</v>
      </c>
      <c r="T15" s="155">
        <v>318436261.87</v>
      </c>
      <c r="U15" s="155">
        <v>266907499.03</v>
      </c>
      <c r="V15" s="155">
        <v>373697058.14999998</v>
      </c>
      <c r="W15" s="4">
        <v>959040819.04999995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</sheetData>
  <mergeCells count="9">
    <mergeCell ref="H3:W3"/>
    <mergeCell ref="G3:G4"/>
    <mergeCell ref="F3:F4"/>
    <mergeCell ref="B6:F6"/>
    <mergeCell ref="B9:F9"/>
    <mergeCell ref="C3:C4"/>
    <mergeCell ref="B3:B4"/>
    <mergeCell ref="D3:D4"/>
    <mergeCell ref="E3:E4"/>
  </mergeCells>
  <printOptions horizontalCentered="1"/>
  <pageMargins left="0" right="0" top="0.78740157480314965" bottom="0.19685039370078741" header="0" footer="0"/>
  <pageSetup paperSize="9" scale="7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BDAF-A3E2-4CA1-BC20-3A991469739B}">
  <dimension ref="A1:AN122"/>
  <sheetViews>
    <sheetView showGridLines="0" tabSelected="1" topLeftCell="A46" workbookViewId="0">
      <selection activeCell="B50" sqref="B50:E50"/>
    </sheetView>
  </sheetViews>
  <sheetFormatPr defaultColWidth="9.1796875" defaultRowHeight="12.5" x14ac:dyDescent="0.25"/>
  <cols>
    <col min="1" max="1" width="0.7265625" customWidth="1"/>
    <col min="2" max="3" width="0" hidden="1" customWidth="1"/>
    <col min="4" max="4" width="36.54296875" customWidth="1"/>
    <col min="5" max="6" width="0" hidden="1" customWidth="1"/>
    <col min="7" max="7" width="9.1796875" customWidth="1"/>
    <col min="8" max="8" width="9.54296875" customWidth="1"/>
    <col min="9" max="9" width="0" hidden="1" customWidth="1"/>
    <col min="10" max="10" width="13" customWidth="1"/>
    <col min="11" max="13" width="11.7265625" customWidth="1"/>
    <col min="14" max="14" width="0" hidden="1" customWidth="1"/>
    <col min="15" max="17" width="11.7265625" customWidth="1"/>
    <col min="18" max="18" width="0" hidden="1" customWidth="1"/>
    <col min="19" max="19" width="11.08984375" customWidth="1"/>
    <col min="20" max="21" width="11.7265625" customWidth="1"/>
    <col min="22" max="22" width="0" hidden="1" customWidth="1"/>
    <col min="23" max="23" width="11.08984375" customWidth="1"/>
    <col min="24" max="25" width="11.453125" customWidth="1"/>
    <col min="26" max="39" width="0" hidden="1" customWidth="1"/>
    <col min="40" max="40" width="0.26953125" customWidth="1"/>
    <col min="41" max="255" width="9.1796875" customWidth="1"/>
  </cols>
  <sheetData>
    <row r="1" spans="1:40" ht="16.5" customHeight="1" x14ac:dyDescent="0.25">
      <c r="A1" s="45" t="s">
        <v>196</v>
      </c>
      <c r="B1" s="1"/>
      <c r="C1" s="1"/>
      <c r="D1" s="1"/>
      <c r="E1" s="1"/>
      <c r="F1" s="1"/>
      <c r="G1" s="1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2.75" customHeight="1" x14ac:dyDescent="0.25">
      <c r="A2" s="45" t="s">
        <v>195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44" t="s">
        <v>169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8" customHeight="1" x14ac:dyDescent="0.25">
      <c r="A3" s="1"/>
      <c r="B3" s="67"/>
      <c r="C3" s="67"/>
      <c r="D3" s="67" t="s">
        <v>194</v>
      </c>
      <c r="E3" s="67" t="s">
        <v>193</v>
      </c>
      <c r="F3" s="67" t="s">
        <v>192</v>
      </c>
      <c r="G3" s="67" t="s">
        <v>191</v>
      </c>
      <c r="H3" s="39" t="s">
        <v>166</v>
      </c>
      <c r="I3" s="39" t="s">
        <v>165</v>
      </c>
      <c r="J3" s="39" t="s">
        <v>164</v>
      </c>
      <c r="K3" s="67" t="s">
        <v>163</v>
      </c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92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1"/>
    </row>
    <row r="4" spans="1:40" ht="18" customHeight="1" x14ac:dyDescent="0.25">
      <c r="A4" s="1"/>
      <c r="B4" s="66"/>
      <c r="C4" s="66"/>
      <c r="D4" s="66"/>
      <c r="E4" s="66"/>
      <c r="F4" s="66"/>
      <c r="G4" s="66"/>
      <c r="H4" s="38"/>
      <c r="I4" s="38"/>
      <c r="J4" s="38"/>
      <c r="K4" s="90" t="s">
        <v>157</v>
      </c>
      <c r="L4" s="90" t="s">
        <v>156</v>
      </c>
      <c r="M4" s="90" t="s">
        <v>155</v>
      </c>
      <c r="N4" s="90" t="s">
        <v>154</v>
      </c>
      <c r="O4" s="90" t="s">
        <v>153</v>
      </c>
      <c r="P4" s="90" t="s">
        <v>152</v>
      </c>
      <c r="Q4" s="90" t="s">
        <v>151</v>
      </c>
      <c r="R4" s="90" t="s">
        <v>150</v>
      </c>
      <c r="S4" s="90" t="s">
        <v>149</v>
      </c>
      <c r="T4" s="90" t="s">
        <v>148</v>
      </c>
      <c r="U4" s="90" t="s">
        <v>147</v>
      </c>
      <c r="V4" s="90" t="s">
        <v>146</v>
      </c>
      <c r="W4" s="90" t="s">
        <v>145</v>
      </c>
      <c r="X4" s="90" t="s">
        <v>144</v>
      </c>
      <c r="Y4" s="90" t="s">
        <v>143</v>
      </c>
      <c r="Z4" s="89" t="s">
        <v>142</v>
      </c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1"/>
    </row>
    <row r="5" spans="1:40" s="169" customFormat="1" ht="12.75" customHeight="1" x14ac:dyDescent="0.25">
      <c r="A5" s="168"/>
      <c r="B5" s="168"/>
      <c r="C5" s="168"/>
      <c r="D5" s="167">
        <v>1</v>
      </c>
      <c r="E5" s="167"/>
      <c r="F5" s="170"/>
      <c r="G5" s="167">
        <v>2</v>
      </c>
      <c r="H5" s="167">
        <v>3</v>
      </c>
      <c r="I5" s="167"/>
      <c r="J5" s="167">
        <v>4</v>
      </c>
      <c r="K5" s="167">
        <v>5</v>
      </c>
      <c r="L5" s="167">
        <v>6</v>
      </c>
      <c r="M5" s="167">
        <v>7</v>
      </c>
      <c r="N5" s="170"/>
      <c r="O5" s="167">
        <v>8</v>
      </c>
      <c r="P5" s="167">
        <v>9</v>
      </c>
      <c r="Q5" s="167">
        <v>10</v>
      </c>
      <c r="R5" s="170"/>
      <c r="S5" s="167">
        <v>11</v>
      </c>
      <c r="T5" s="167">
        <v>12</v>
      </c>
      <c r="U5" s="167">
        <v>13</v>
      </c>
      <c r="V5" s="170"/>
      <c r="W5" s="167">
        <v>14</v>
      </c>
      <c r="X5" s="167">
        <v>15</v>
      </c>
      <c r="Y5" s="167">
        <v>16</v>
      </c>
      <c r="Z5" s="170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</row>
    <row r="6" spans="1:40" ht="25.5" customHeight="1" x14ac:dyDescent="0.25">
      <c r="A6" s="3"/>
      <c r="B6" s="23" t="s">
        <v>190</v>
      </c>
      <c r="C6" s="23"/>
      <c r="D6" s="23"/>
      <c r="E6" s="23"/>
      <c r="F6" s="74" t="s">
        <v>141</v>
      </c>
      <c r="G6" s="73"/>
      <c r="H6" s="73"/>
      <c r="I6" s="72"/>
      <c r="J6" s="22">
        <v>4629700</v>
      </c>
      <c r="K6" s="22">
        <v>300000</v>
      </c>
      <c r="L6" s="22">
        <v>355800</v>
      </c>
      <c r="M6" s="7">
        <v>385800</v>
      </c>
      <c r="N6" s="62">
        <v>1041600</v>
      </c>
      <c r="O6" s="22">
        <v>385800</v>
      </c>
      <c r="P6" s="22">
        <v>385800</v>
      </c>
      <c r="Q6" s="7">
        <v>385800</v>
      </c>
      <c r="R6" s="62">
        <v>1157400</v>
      </c>
      <c r="S6" s="22">
        <v>385800</v>
      </c>
      <c r="T6" s="22">
        <v>385800</v>
      </c>
      <c r="U6" s="7">
        <v>385800</v>
      </c>
      <c r="V6" s="62">
        <v>1157400</v>
      </c>
      <c r="W6" s="22">
        <v>385800</v>
      </c>
      <c r="X6" s="22">
        <v>385800</v>
      </c>
      <c r="Y6" s="7">
        <v>501700</v>
      </c>
      <c r="Z6" s="62">
        <v>1273300</v>
      </c>
      <c r="AA6" s="71">
        <v>4629700</v>
      </c>
      <c r="AB6" s="71">
        <v>300000</v>
      </c>
      <c r="AC6" s="71">
        <v>355800</v>
      </c>
      <c r="AD6" s="71">
        <v>385800</v>
      </c>
      <c r="AE6" s="71">
        <v>385800</v>
      </c>
      <c r="AF6" s="71">
        <v>385800</v>
      </c>
      <c r="AG6" s="71">
        <v>385800</v>
      </c>
      <c r="AH6" s="71">
        <v>385800</v>
      </c>
      <c r="AI6" s="71">
        <v>385800</v>
      </c>
      <c r="AJ6" s="71">
        <v>385800</v>
      </c>
      <c r="AK6" s="71">
        <v>385800</v>
      </c>
      <c r="AL6" s="71">
        <v>385800</v>
      </c>
      <c r="AM6" s="71">
        <v>501700</v>
      </c>
      <c r="AN6" s="1"/>
    </row>
    <row r="7" spans="1:40" ht="25" customHeight="1" x14ac:dyDescent="0.25">
      <c r="A7" s="3"/>
      <c r="B7" s="52" t="s">
        <v>184</v>
      </c>
      <c r="C7" s="52"/>
      <c r="D7" s="17" t="s">
        <v>189</v>
      </c>
      <c r="E7" s="79"/>
      <c r="F7" s="78">
        <v>901</v>
      </c>
      <c r="G7" s="77">
        <v>103</v>
      </c>
      <c r="H7" s="76">
        <v>300100000</v>
      </c>
      <c r="I7" s="75"/>
      <c r="J7" s="12">
        <v>4629700</v>
      </c>
      <c r="K7" s="12">
        <v>300000</v>
      </c>
      <c r="L7" s="12">
        <v>355800</v>
      </c>
      <c r="M7" s="12">
        <v>385800</v>
      </c>
      <c r="N7" s="18">
        <v>1041600</v>
      </c>
      <c r="O7" s="12">
        <v>385800</v>
      </c>
      <c r="P7" s="12">
        <v>385800</v>
      </c>
      <c r="Q7" s="12">
        <v>385800</v>
      </c>
      <c r="R7" s="18">
        <v>1157400</v>
      </c>
      <c r="S7" s="12">
        <v>385800</v>
      </c>
      <c r="T7" s="12">
        <v>385800</v>
      </c>
      <c r="U7" s="12">
        <v>385800</v>
      </c>
      <c r="V7" s="18">
        <v>1157400</v>
      </c>
      <c r="W7" s="12">
        <v>385800</v>
      </c>
      <c r="X7" s="12">
        <v>385800</v>
      </c>
      <c r="Y7" s="12">
        <v>501700</v>
      </c>
      <c r="Z7" s="18">
        <v>1273300</v>
      </c>
      <c r="AA7" s="71">
        <v>4629700</v>
      </c>
      <c r="AB7" s="71">
        <v>300000</v>
      </c>
      <c r="AC7" s="71">
        <v>355800</v>
      </c>
      <c r="AD7" s="71">
        <v>385800</v>
      </c>
      <c r="AE7" s="71">
        <v>385800</v>
      </c>
      <c r="AF7" s="71">
        <v>385800</v>
      </c>
      <c r="AG7" s="71">
        <v>385800</v>
      </c>
      <c r="AH7" s="71">
        <v>385800</v>
      </c>
      <c r="AI7" s="71">
        <v>385800</v>
      </c>
      <c r="AJ7" s="71">
        <v>385800</v>
      </c>
      <c r="AK7" s="71">
        <v>385800</v>
      </c>
      <c r="AL7" s="71">
        <v>385800</v>
      </c>
      <c r="AM7" s="71">
        <v>501700</v>
      </c>
      <c r="AN7" s="1"/>
    </row>
    <row r="8" spans="1:40" ht="25.5" customHeight="1" x14ac:dyDescent="0.25">
      <c r="A8" s="3"/>
      <c r="B8" s="23" t="s">
        <v>16</v>
      </c>
      <c r="C8" s="23"/>
      <c r="D8" s="23"/>
      <c r="E8" s="23"/>
      <c r="F8" s="74" t="s">
        <v>141</v>
      </c>
      <c r="G8" s="73"/>
      <c r="H8" s="73"/>
      <c r="I8" s="72"/>
      <c r="J8" s="22">
        <v>562612579.38</v>
      </c>
      <c r="K8" s="22">
        <v>14265043.93</v>
      </c>
      <c r="L8" s="22">
        <v>49537755.93</v>
      </c>
      <c r="M8" s="7">
        <v>49844676.810000002</v>
      </c>
      <c r="N8" s="62">
        <v>113647476.67</v>
      </c>
      <c r="O8" s="22">
        <v>34764450.729999997</v>
      </c>
      <c r="P8" s="22">
        <v>27293550</v>
      </c>
      <c r="Q8" s="7">
        <v>30916450</v>
      </c>
      <c r="R8" s="62">
        <v>92974450.730000004</v>
      </c>
      <c r="S8" s="22">
        <v>31249000</v>
      </c>
      <c r="T8" s="22">
        <v>24023350</v>
      </c>
      <c r="U8" s="7">
        <v>29419350</v>
      </c>
      <c r="V8" s="62">
        <v>84691700</v>
      </c>
      <c r="W8" s="22">
        <v>28082561</v>
      </c>
      <c r="X8" s="22">
        <v>52739400</v>
      </c>
      <c r="Y8" s="7">
        <v>190476990.97999999</v>
      </c>
      <c r="Z8" s="62">
        <v>271298951.98000002</v>
      </c>
      <c r="AA8" s="71">
        <v>562612579.38</v>
      </c>
      <c r="AB8" s="71">
        <v>14265043.93</v>
      </c>
      <c r="AC8" s="71">
        <v>49537755.93</v>
      </c>
      <c r="AD8" s="71">
        <v>49844676.810000002</v>
      </c>
      <c r="AE8" s="71">
        <v>34764450.729999997</v>
      </c>
      <c r="AF8" s="71">
        <v>27293550</v>
      </c>
      <c r="AG8" s="71">
        <v>30916450</v>
      </c>
      <c r="AH8" s="71">
        <v>31249000</v>
      </c>
      <c r="AI8" s="71">
        <v>24023350</v>
      </c>
      <c r="AJ8" s="71">
        <v>29419350</v>
      </c>
      <c r="AK8" s="71">
        <v>28082561</v>
      </c>
      <c r="AL8" s="71">
        <v>52739400</v>
      </c>
      <c r="AM8" s="71">
        <v>190476990.97999999</v>
      </c>
      <c r="AN8" s="1"/>
    </row>
    <row r="9" spans="1:40" ht="24.5" customHeight="1" x14ac:dyDescent="0.25">
      <c r="A9" s="3"/>
      <c r="B9" s="51" t="s">
        <v>184</v>
      </c>
      <c r="C9" s="51"/>
      <c r="D9" s="33" t="s">
        <v>15</v>
      </c>
      <c r="E9" s="88"/>
      <c r="F9" s="78">
        <v>902</v>
      </c>
      <c r="G9" s="87">
        <v>102</v>
      </c>
      <c r="H9" s="86">
        <v>300100000</v>
      </c>
      <c r="I9" s="85"/>
      <c r="J9" s="18">
        <v>3868557</v>
      </c>
      <c r="K9" s="18">
        <v>229500</v>
      </c>
      <c r="L9" s="18">
        <v>369400</v>
      </c>
      <c r="M9" s="18">
        <v>500157</v>
      </c>
      <c r="N9" s="18">
        <v>1099057</v>
      </c>
      <c r="O9" s="18">
        <v>319400</v>
      </c>
      <c r="P9" s="18">
        <v>319400</v>
      </c>
      <c r="Q9" s="18">
        <v>319400</v>
      </c>
      <c r="R9" s="18">
        <v>958200</v>
      </c>
      <c r="S9" s="18">
        <v>319400</v>
      </c>
      <c r="T9" s="18">
        <v>319400</v>
      </c>
      <c r="U9" s="18">
        <v>319400</v>
      </c>
      <c r="V9" s="18">
        <v>958200</v>
      </c>
      <c r="W9" s="18">
        <v>319400</v>
      </c>
      <c r="X9" s="18">
        <v>319400</v>
      </c>
      <c r="Y9" s="18">
        <v>214300</v>
      </c>
      <c r="Z9" s="18">
        <v>853100</v>
      </c>
      <c r="AA9" s="71">
        <v>3868557</v>
      </c>
      <c r="AB9" s="71">
        <v>229500</v>
      </c>
      <c r="AC9" s="71">
        <v>369400</v>
      </c>
      <c r="AD9" s="71">
        <v>500157</v>
      </c>
      <c r="AE9" s="71">
        <v>319400</v>
      </c>
      <c r="AF9" s="71">
        <v>319400</v>
      </c>
      <c r="AG9" s="71">
        <v>319400</v>
      </c>
      <c r="AH9" s="71">
        <v>319400</v>
      </c>
      <c r="AI9" s="71">
        <v>319400</v>
      </c>
      <c r="AJ9" s="71">
        <v>319400</v>
      </c>
      <c r="AK9" s="71">
        <v>319400</v>
      </c>
      <c r="AL9" s="71">
        <v>319400</v>
      </c>
      <c r="AM9" s="71">
        <v>214300</v>
      </c>
      <c r="AN9" s="1"/>
    </row>
    <row r="10" spans="1:40" ht="24.5" customHeight="1" x14ac:dyDescent="0.25">
      <c r="A10" s="3"/>
      <c r="B10" s="51" t="s">
        <v>184</v>
      </c>
      <c r="C10" s="51"/>
      <c r="D10" s="33" t="s">
        <v>15</v>
      </c>
      <c r="E10" s="88"/>
      <c r="F10" s="78">
        <v>902</v>
      </c>
      <c r="G10" s="87">
        <v>104</v>
      </c>
      <c r="H10" s="86">
        <v>126003005</v>
      </c>
      <c r="I10" s="85"/>
      <c r="J10" s="18">
        <v>1959400</v>
      </c>
      <c r="K10" s="18">
        <v>41922.71</v>
      </c>
      <c r="L10" s="18">
        <v>20672.97</v>
      </c>
      <c r="M10" s="18">
        <v>0</v>
      </c>
      <c r="N10" s="18">
        <v>62595.68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1896804.32</v>
      </c>
      <c r="Z10" s="18">
        <v>1896804.32</v>
      </c>
      <c r="AA10" s="71">
        <v>1959400</v>
      </c>
      <c r="AB10" s="71">
        <v>41922.71</v>
      </c>
      <c r="AC10" s="71">
        <v>20672.97</v>
      </c>
      <c r="AD10" s="71">
        <v>0</v>
      </c>
      <c r="AE10" s="71">
        <v>0</v>
      </c>
      <c r="AF10" s="71">
        <v>0</v>
      </c>
      <c r="AG10" s="71">
        <v>0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1896804.32</v>
      </c>
      <c r="AN10" s="1"/>
    </row>
    <row r="11" spans="1:40" ht="24.5" customHeight="1" x14ac:dyDescent="0.25">
      <c r="A11" s="3"/>
      <c r="B11" s="51" t="s">
        <v>184</v>
      </c>
      <c r="C11" s="51"/>
      <c r="D11" s="33" t="s">
        <v>15</v>
      </c>
      <c r="E11" s="88"/>
      <c r="F11" s="78">
        <v>902</v>
      </c>
      <c r="G11" s="87">
        <v>104</v>
      </c>
      <c r="H11" s="86">
        <v>126003009</v>
      </c>
      <c r="I11" s="85"/>
      <c r="J11" s="18">
        <v>5371200</v>
      </c>
      <c r="K11" s="18">
        <v>263668.05</v>
      </c>
      <c r="L11" s="18">
        <v>504000</v>
      </c>
      <c r="M11" s="18">
        <v>354436.21</v>
      </c>
      <c r="N11" s="18">
        <v>1122104.26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4249095.74</v>
      </c>
      <c r="Z11" s="18">
        <v>4249095.74</v>
      </c>
      <c r="AA11" s="71">
        <v>5371200</v>
      </c>
      <c r="AB11" s="71">
        <v>263668.05</v>
      </c>
      <c r="AC11" s="71">
        <v>504000</v>
      </c>
      <c r="AD11" s="71">
        <v>354436.21</v>
      </c>
      <c r="AE11" s="71">
        <v>0</v>
      </c>
      <c r="AF11" s="71">
        <v>0</v>
      </c>
      <c r="AG11" s="71">
        <v>0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4249095.74</v>
      </c>
      <c r="AN11" s="1"/>
    </row>
    <row r="12" spans="1:40" ht="24.5" customHeight="1" x14ac:dyDescent="0.25">
      <c r="A12" s="3"/>
      <c r="B12" s="51" t="s">
        <v>184</v>
      </c>
      <c r="C12" s="51"/>
      <c r="D12" s="33" t="s">
        <v>15</v>
      </c>
      <c r="E12" s="88"/>
      <c r="F12" s="78">
        <v>902</v>
      </c>
      <c r="G12" s="87">
        <v>104</v>
      </c>
      <c r="H12" s="86">
        <v>300100000</v>
      </c>
      <c r="I12" s="85"/>
      <c r="J12" s="18">
        <v>117814985.67</v>
      </c>
      <c r="K12" s="18">
        <v>6230900</v>
      </c>
      <c r="L12" s="18">
        <v>10402300</v>
      </c>
      <c r="M12" s="18">
        <v>10165485.67</v>
      </c>
      <c r="N12" s="18">
        <v>26798685.670000002</v>
      </c>
      <c r="O12" s="18">
        <v>9822700</v>
      </c>
      <c r="P12" s="18">
        <v>9806000</v>
      </c>
      <c r="Q12" s="18">
        <v>9806000</v>
      </c>
      <c r="R12" s="18">
        <v>29434700</v>
      </c>
      <c r="S12" s="18">
        <v>9822700</v>
      </c>
      <c r="T12" s="18">
        <v>9806000</v>
      </c>
      <c r="U12" s="18">
        <v>9806000</v>
      </c>
      <c r="V12" s="18">
        <v>29434700</v>
      </c>
      <c r="W12" s="18">
        <v>9822700</v>
      </c>
      <c r="X12" s="18">
        <v>9806000</v>
      </c>
      <c r="Y12" s="18">
        <v>12518200</v>
      </c>
      <c r="Z12" s="18">
        <v>32146900</v>
      </c>
      <c r="AA12" s="71">
        <v>117814985.67</v>
      </c>
      <c r="AB12" s="71">
        <v>6230900</v>
      </c>
      <c r="AC12" s="71">
        <v>10402300</v>
      </c>
      <c r="AD12" s="71">
        <v>10165485.67</v>
      </c>
      <c r="AE12" s="71">
        <v>9822700</v>
      </c>
      <c r="AF12" s="71">
        <v>9806000</v>
      </c>
      <c r="AG12" s="71">
        <v>9806000</v>
      </c>
      <c r="AH12" s="71">
        <v>9822700</v>
      </c>
      <c r="AI12" s="71">
        <v>9806000</v>
      </c>
      <c r="AJ12" s="71">
        <v>9806000</v>
      </c>
      <c r="AK12" s="71">
        <v>9822700</v>
      </c>
      <c r="AL12" s="71">
        <v>9806000</v>
      </c>
      <c r="AM12" s="71">
        <v>12518200</v>
      </c>
      <c r="AN12" s="1"/>
    </row>
    <row r="13" spans="1:40" ht="24.5" customHeight="1" x14ac:dyDescent="0.25">
      <c r="A13" s="3"/>
      <c r="B13" s="51" t="s">
        <v>184</v>
      </c>
      <c r="C13" s="51"/>
      <c r="D13" s="33" t="s">
        <v>15</v>
      </c>
      <c r="E13" s="88"/>
      <c r="F13" s="78">
        <v>902</v>
      </c>
      <c r="G13" s="87">
        <v>104</v>
      </c>
      <c r="H13" s="86">
        <v>400100001</v>
      </c>
      <c r="I13" s="85"/>
      <c r="J13" s="18">
        <v>2031183.28</v>
      </c>
      <c r="K13" s="18">
        <v>169200</v>
      </c>
      <c r="L13" s="18">
        <v>169200</v>
      </c>
      <c r="M13" s="18">
        <v>169200</v>
      </c>
      <c r="N13" s="18">
        <v>507600</v>
      </c>
      <c r="O13" s="18">
        <v>169200</v>
      </c>
      <c r="P13" s="18">
        <v>169200</v>
      </c>
      <c r="Q13" s="18">
        <v>169200</v>
      </c>
      <c r="R13" s="18">
        <v>507600</v>
      </c>
      <c r="S13" s="18">
        <v>169200</v>
      </c>
      <c r="T13" s="18">
        <v>169200</v>
      </c>
      <c r="U13" s="18">
        <v>169200</v>
      </c>
      <c r="V13" s="18">
        <v>507600</v>
      </c>
      <c r="W13" s="18">
        <v>169200</v>
      </c>
      <c r="X13" s="18">
        <v>169200</v>
      </c>
      <c r="Y13" s="18">
        <v>169983.28</v>
      </c>
      <c r="Z13" s="18">
        <v>508383.28</v>
      </c>
      <c r="AA13" s="71">
        <v>2031183.28</v>
      </c>
      <c r="AB13" s="71">
        <v>169200</v>
      </c>
      <c r="AC13" s="71">
        <v>169200</v>
      </c>
      <c r="AD13" s="71">
        <v>169200</v>
      </c>
      <c r="AE13" s="71">
        <v>169200</v>
      </c>
      <c r="AF13" s="71">
        <v>169200</v>
      </c>
      <c r="AG13" s="71">
        <v>169200</v>
      </c>
      <c r="AH13" s="71">
        <v>169200</v>
      </c>
      <c r="AI13" s="71">
        <v>169200</v>
      </c>
      <c r="AJ13" s="71">
        <v>169200</v>
      </c>
      <c r="AK13" s="71">
        <v>169200</v>
      </c>
      <c r="AL13" s="71">
        <v>169200</v>
      </c>
      <c r="AM13" s="71">
        <v>169983.28</v>
      </c>
      <c r="AN13" s="1"/>
    </row>
    <row r="14" spans="1:40" ht="24.5" customHeight="1" x14ac:dyDescent="0.25">
      <c r="A14" s="3"/>
      <c r="B14" s="51" t="s">
        <v>184</v>
      </c>
      <c r="C14" s="51"/>
      <c r="D14" s="33" t="s">
        <v>15</v>
      </c>
      <c r="E14" s="88"/>
      <c r="F14" s="78">
        <v>902</v>
      </c>
      <c r="G14" s="87">
        <v>104</v>
      </c>
      <c r="H14" s="86">
        <v>400100006</v>
      </c>
      <c r="I14" s="85"/>
      <c r="J14" s="18">
        <v>3214400</v>
      </c>
      <c r="K14" s="18">
        <v>267800</v>
      </c>
      <c r="L14" s="18">
        <v>267800</v>
      </c>
      <c r="M14" s="18">
        <v>267800</v>
      </c>
      <c r="N14" s="18">
        <v>803400</v>
      </c>
      <c r="O14" s="18">
        <v>267800</v>
      </c>
      <c r="P14" s="18">
        <v>267800</v>
      </c>
      <c r="Q14" s="18">
        <v>267800</v>
      </c>
      <c r="R14" s="18">
        <v>803400</v>
      </c>
      <c r="S14" s="18">
        <v>267800</v>
      </c>
      <c r="T14" s="18">
        <v>267800</v>
      </c>
      <c r="U14" s="18">
        <v>267800</v>
      </c>
      <c r="V14" s="18">
        <v>803400</v>
      </c>
      <c r="W14" s="18">
        <v>267800</v>
      </c>
      <c r="X14" s="18">
        <v>267800</v>
      </c>
      <c r="Y14" s="18">
        <v>268600</v>
      </c>
      <c r="Z14" s="18">
        <v>804200</v>
      </c>
      <c r="AA14" s="71">
        <v>3214400</v>
      </c>
      <c r="AB14" s="71">
        <v>267800</v>
      </c>
      <c r="AC14" s="71">
        <v>267800</v>
      </c>
      <c r="AD14" s="71">
        <v>267800</v>
      </c>
      <c r="AE14" s="71">
        <v>267800</v>
      </c>
      <c r="AF14" s="71">
        <v>267800</v>
      </c>
      <c r="AG14" s="71">
        <v>267800</v>
      </c>
      <c r="AH14" s="71">
        <v>267800</v>
      </c>
      <c r="AI14" s="71">
        <v>267800</v>
      </c>
      <c r="AJ14" s="71">
        <v>267800</v>
      </c>
      <c r="AK14" s="71">
        <v>267800</v>
      </c>
      <c r="AL14" s="71">
        <v>267800</v>
      </c>
      <c r="AM14" s="71">
        <v>268600</v>
      </c>
      <c r="AN14" s="1"/>
    </row>
    <row r="15" spans="1:40" ht="24.5" customHeight="1" x14ac:dyDescent="0.25">
      <c r="A15" s="3"/>
      <c r="B15" s="51" t="s">
        <v>184</v>
      </c>
      <c r="C15" s="51"/>
      <c r="D15" s="33" t="s">
        <v>15</v>
      </c>
      <c r="E15" s="88"/>
      <c r="F15" s="78">
        <v>902</v>
      </c>
      <c r="G15" s="87">
        <v>104</v>
      </c>
      <c r="H15" s="86">
        <v>400100008</v>
      </c>
      <c r="I15" s="85"/>
      <c r="J15" s="18">
        <v>2132700</v>
      </c>
      <c r="K15" s="18">
        <v>177000</v>
      </c>
      <c r="L15" s="18">
        <v>177000</v>
      </c>
      <c r="M15" s="18">
        <v>177000</v>
      </c>
      <c r="N15" s="18">
        <v>531000</v>
      </c>
      <c r="O15" s="18">
        <v>177000</v>
      </c>
      <c r="P15" s="18">
        <v>177000</v>
      </c>
      <c r="Q15" s="18">
        <v>177000</v>
      </c>
      <c r="R15" s="18">
        <v>531000</v>
      </c>
      <c r="S15" s="18">
        <v>177000</v>
      </c>
      <c r="T15" s="18">
        <v>177000</v>
      </c>
      <c r="U15" s="18">
        <v>177000</v>
      </c>
      <c r="V15" s="18">
        <v>531000</v>
      </c>
      <c r="W15" s="18">
        <v>177000</v>
      </c>
      <c r="X15" s="18">
        <v>177000</v>
      </c>
      <c r="Y15" s="18">
        <v>185700</v>
      </c>
      <c r="Z15" s="18">
        <v>539700</v>
      </c>
      <c r="AA15" s="71">
        <v>2132700</v>
      </c>
      <c r="AB15" s="71">
        <v>177000</v>
      </c>
      <c r="AC15" s="71">
        <v>177000</v>
      </c>
      <c r="AD15" s="71">
        <v>177000</v>
      </c>
      <c r="AE15" s="71">
        <v>177000</v>
      </c>
      <c r="AF15" s="71">
        <v>177000</v>
      </c>
      <c r="AG15" s="71">
        <v>177000</v>
      </c>
      <c r="AH15" s="71">
        <v>177000</v>
      </c>
      <c r="AI15" s="71">
        <v>177000</v>
      </c>
      <c r="AJ15" s="71">
        <v>177000</v>
      </c>
      <c r="AK15" s="71">
        <v>177000</v>
      </c>
      <c r="AL15" s="71">
        <v>177000</v>
      </c>
      <c r="AM15" s="71">
        <v>185700</v>
      </c>
      <c r="AN15" s="1"/>
    </row>
    <row r="16" spans="1:40" ht="24.5" customHeight="1" x14ac:dyDescent="0.25">
      <c r="A16" s="3"/>
      <c r="B16" s="51" t="s">
        <v>184</v>
      </c>
      <c r="C16" s="51"/>
      <c r="D16" s="33" t="s">
        <v>15</v>
      </c>
      <c r="E16" s="88"/>
      <c r="F16" s="78">
        <v>902</v>
      </c>
      <c r="G16" s="87">
        <v>104</v>
      </c>
      <c r="H16" s="86">
        <v>400100010</v>
      </c>
      <c r="I16" s="85"/>
      <c r="J16" s="18">
        <v>1065800</v>
      </c>
      <c r="K16" s="18">
        <v>88800</v>
      </c>
      <c r="L16" s="18">
        <v>88800</v>
      </c>
      <c r="M16" s="18">
        <v>88800</v>
      </c>
      <c r="N16" s="18">
        <v>266400</v>
      </c>
      <c r="O16" s="18">
        <v>88800</v>
      </c>
      <c r="P16" s="18">
        <v>88800</v>
      </c>
      <c r="Q16" s="18">
        <v>88800</v>
      </c>
      <c r="R16" s="18">
        <v>266400</v>
      </c>
      <c r="S16" s="18">
        <v>88800</v>
      </c>
      <c r="T16" s="18">
        <v>88800</v>
      </c>
      <c r="U16" s="18">
        <v>88800</v>
      </c>
      <c r="V16" s="18">
        <v>266400</v>
      </c>
      <c r="W16" s="18">
        <v>88800</v>
      </c>
      <c r="X16" s="18">
        <v>88800</v>
      </c>
      <c r="Y16" s="18">
        <v>89000</v>
      </c>
      <c r="Z16" s="18">
        <v>266600</v>
      </c>
      <c r="AA16" s="71">
        <v>1065800</v>
      </c>
      <c r="AB16" s="71">
        <v>88800</v>
      </c>
      <c r="AC16" s="71">
        <v>88800</v>
      </c>
      <c r="AD16" s="71">
        <v>88800</v>
      </c>
      <c r="AE16" s="71">
        <v>88800</v>
      </c>
      <c r="AF16" s="71">
        <v>88800</v>
      </c>
      <c r="AG16" s="71">
        <v>88800</v>
      </c>
      <c r="AH16" s="71">
        <v>88800</v>
      </c>
      <c r="AI16" s="71">
        <v>88800</v>
      </c>
      <c r="AJ16" s="71">
        <v>88800</v>
      </c>
      <c r="AK16" s="71">
        <v>88800</v>
      </c>
      <c r="AL16" s="71">
        <v>88800</v>
      </c>
      <c r="AM16" s="71">
        <v>89000</v>
      </c>
      <c r="AN16" s="1"/>
    </row>
    <row r="17" spans="1:40" ht="24.5" customHeight="1" x14ac:dyDescent="0.25">
      <c r="A17" s="3"/>
      <c r="B17" s="51" t="s">
        <v>184</v>
      </c>
      <c r="C17" s="51"/>
      <c r="D17" s="33" t="s">
        <v>15</v>
      </c>
      <c r="E17" s="88"/>
      <c r="F17" s="78">
        <v>902</v>
      </c>
      <c r="G17" s="87">
        <v>111</v>
      </c>
      <c r="H17" s="86">
        <v>300100000</v>
      </c>
      <c r="I17" s="85"/>
      <c r="J17" s="18">
        <v>109116319.7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109116319.7</v>
      </c>
      <c r="Z17" s="18">
        <v>109116319.7</v>
      </c>
      <c r="AA17" s="71">
        <v>109116319.7</v>
      </c>
      <c r="AB17" s="71">
        <v>0</v>
      </c>
      <c r="AC17" s="71">
        <v>0</v>
      </c>
      <c r="AD17" s="71">
        <v>0</v>
      </c>
      <c r="AE17" s="71">
        <v>0</v>
      </c>
      <c r="AF17" s="71">
        <v>0</v>
      </c>
      <c r="AG17" s="71">
        <v>0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109116319.7</v>
      </c>
      <c r="AN17" s="1"/>
    </row>
    <row r="18" spans="1:40" ht="24.5" customHeight="1" x14ac:dyDescent="0.25">
      <c r="A18" s="3"/>
      <c r="B18" s="51" t="s">
        <v>184</v>
      </c>
      <c r="C18" s="51"/>
      <c r="D18" s="33" t="s">
        <v>15</v>
      </c>
      <c r="E18" s="88"/>
      <c r="F18" s="78">
        <v>902</v>
      </c>
      <c r="G18" s="87">
        <v>113</v>
      </c>
      <c r="H18" s="86">
        <v>300100000</v>
      </c>
      <c r="I18" s="85"/>
      <c r="J18" s="18">
        <v>112208534.08</v>
      </c>
      <c r="K18" s="18">
        <v>4527700</v>
      </c>
      <c r="L18" s="18">
        <v>7862600</v>
      </c>
      <c r="M18" s="18">
        <v>13385183.35</v>
      </c>
      <c r="N18" s="18">
        <v>25775483.350000001</v>
      </c>
      <c r="O18" s="18">
        <v>11486900.73</v>
      </c>
      <c r="P18" s="18">
        <v>8450100</v>
      </c>
      <c r="Q18" s="18">
        <v>8450100</v>
      </c>
      <c r="R18" s="18">
        <v>28387100.73</v>
      </c>
      <c r="S18" s="18">
        <v>8523150</v>
      </c>
      <c r="T18" s="18">
        <v>8450100</v>
      </c>
      <c r="U18" s="18">
        <v>8450100</v>
      </c>
      <c r="V18" s="18">
        <v>25423350</v>
      </c>
      <c r="W18" s="18">
        <v>8523150</v>
      </c>
      <c r="X18" s="18">
        <v>8450100</v>
      </c>
      <c r="Y18" s="18">
        <v>15649350</v>
      </c>
      <c r="Z18" s="18">
        <v>32622600</v>
      </c>
      <c r="AA18" s="71">
        <v>112208534.08</v>
      </c>
      <c r="AB18" s="71">
        <v>4527700</v>
      </c>
      <c r="AC18" s="71">
        <v>7862600</v>
      </c>
      <c r="AD18" s="71">
        <v>13385183.35</v>
      </c>
      <c r="AE18" s="71">
        <v>11486900.73</v>
      </c>
      <c r="AF18" s="71">
        <v>8450100</v>
      </c>
      <c r="AG18" s="71">
        <v>8450100</v>
      </c>
      <c r="AH18" s="71">
        <v>8523150</v>
      </c>
      <c r="AI18" s="71">
        <v>8450100</v>
      </c>
      <c r="AJ18" s="71">
        <v>8450100</v>
      </c>
      <c r="AK18" s="71">
        <v>8523150</v>
      </c>
      <c r="AL18" s="71">
        <v>8450100</v>
      </c>
      <c r="AM18" s="71">
        <v>15649350</v>
      </c>
      <c r="AN18" s="1"/>
    </row>
    <row r="19" spans="1:40" ht="24.5" customHeight="1" x14ac:dyDescent="0.25">
      <c r="A19" s="3"/>
      <c r="B19" s="51" t="s">
        <v>184</v>
      </c>
      <c r="C19" s="51"/>
      <c r="D19" s="33" t="s">
        <v>15</v>
      </c>
      <c r="E19" s="88"/>
      <c r="F19" s="78">
        <v>902</v>
      </c>
      <c r="G19" s="87">
        <v>203</v>
      </c>
      <c r="H19" s="86">
        <v>300100000</v>
      </c>
      <c r="I19" s="85"/>
      <c r="J19" s="18">
        <v>548550</v>
      </c>
      <c r="K19" s="18">
        <v>0</v>
      </c>
      <c r="L19" s="18">
        <v>0</v>
      </c>
      <c r="M19" s="18">
        <v>548550</v>
      </c>
      <c r="N19" s="18">
        <v>548550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71">
        <v>548550</v>
      </c>
      <c r="AB19" s="71">
        <v>0</v>
      </c>
      <c r="AC19" s="71">
        <v>0</v>
      </c>
      <c r="AD19" s="71">
        <v>548550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1"/>
    </row>
    <row r="20" spans="1:40" ht="24.5" customHeight="1" x14ac:dyDescent="0.25">
      <c r="A20" s="3"/>
      <c r="B20" s="51" t="s">
        <v>184</v>
      </c>
      <c r="C20" s="51"/>
      <c r="D20" s="33" t="s">
        <v>15</v>
      </c>
      <c r="E20" s="88"/>
      <c r="F20" s="78">
        <v>902</v>
      </c>
      <c r="G20" s="87">
        <v>310</v>
      </c>
      <c r="H20" s="86">
        <v>126003030</v>
      </c>
      <c r="I20" s="85"/>
      <c r="J20" s="18">
        <v>252000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252000</v>
      </c>
      <c r="Z20" s="18">
        <v>252000</v>
      </c>
      <c r="AA20" s="71">
        <v>252000</v>
      </c>
      <c r="AB20" s="71">
        <v>0</v>
      </c>
      <c r="AC20" s="71">
        <v>0</v>
      </c>
      <c r="AD20" s="71">
        <v>0</v>
      </c>
      <c r="AE20" s="71">
        <v>0</v>
      </c>
      <c r="AF20" s="71">
        <v>0</v>
      </c>
      <c r="AG20" s="71">
        <v>0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252000</v>
      </c>
      <c r="AN20" s="1"/>
    </row>
    <row r="21" spans="1:40" ht="24.5" customHeight="1" x14ac:dyDescent="0.25">
      <c r="A21" s="3"/>
      <c r="B21" s="51" t="s">
        <v>184</v>
      </c>
      <c r="C21" s="51"/>
      <c r="D21" s="33" t="s">
        <v>15</v>
      </c>
      <c r="E21" s="88"/>
      <c r="F21" s="78">
        <v>902</v>
      </c>
      <c r="G21" s="87">
        <v>310</v>
      </c>
      <c r="H21" s="86">
        <v>300100000</v>
      </c>
      <c r="I21" s="85"/>
      <c r="J21" s="18">
        <v>42412389.079999998</v>
      </c>
      <c r="K21" s="18">
        <v>1100000</v>
      </c>
      <c r="L21" s="18">
        <v>3935700</v>
      </c>
      <c r="M21" s="18">
        <v>4257689.08</v>
      </c>
      <c r="N21" s="18">
        <v>9293389.0800000001</v>
      </c>
      <c r="O21" s="18">
        <v>4490300</v>
      </c>
      <c r="P21" s="18">
        <v>3335700</v>
      </c>
      <c r="Q21" s="18">
        <v>3335700</v>
      </c>
      <c r="R21" s="18">
        <v>11161700</v>
      </c>
      <c r="S21" s="18">
        <v>3416400</v>
      </c>
      <c r="T21" s="18">
        <v>3335700</v>
      </c>
      <c r="U21" s="18">
        <v>3335700</v>
      </c>
      <c r="V21" s="18">
        <v>10087800</v>
      </c>
      <c r="W21" s="18">
        <v>3416400</v>
      </c>
      <c r="X21" s="18">
        <v>3385600</v>
      </c>
      <c r="Y21" s="18">
        <v>5067500</v>
      </c>
      <c r="Z21" s="18">
        <v>11869500</v>
      </c>
      <c r="AA21" s="71">
        <v>42412389.079999998</v>
      </c>
      <c r="AB21" s="71">
        <v>1100000</v>
      </c>
      <c r="AC21" s="71">
        <v>3935700</v>
      </c>
      <c r="AD21" s="71">
        <v>4257689.08</v>
      </c>
      <c r="AE21" s="71">
        <v>4490300</v>
      </c>
      <c r="AF21" s="71">
        <v>3335700</v>
      </c>
      <c r="AG21" s="71">
        <v>3335700</v>
      </c>
      <c r="AH21" s="71">
        <v>3416400</v>
      </c>
      <c r="AI21" s="71">
        <v>3335700</v>
      </c>
      <c r="AJ21" s="71">
        <v>3335700</v>
      </c>
      <c r="AK21" s="71">
        <v>3416400</v>
      </c>
      <c r="AL21" s="71">
        <v>3385600</v>
      </c>
      <c r="AM21" s="71">
        <v>5067500</v>
      </c>
      <c r="AN21" s="1"/>
    </row>
    <row r="22" spans="1:40" ht="24.5" customHeight="1" x14ac:dyDescent="0.25">
      <c r="A22" s="3"/>
      <c r="B22" s="51" t="s">
        <v>184</v>
      </c>
      <c r="C22" s="51"/>
      <c r="D22" s="33" t="s">
        <v>15</v>
      </c>
      <c r="E22" s="88"/>
      <c r="F22" s="78">
        <v>902</v>
      </c>
      <c r="G22" s="87">
        <v>310</v>
      </c>
      <c r="H22" s="86">
        <v>400100002</v>
      </c>
      <c r="I22" s="85"/>
      <c r="J22" s="18">
        <v>4768700</v>
      </c>
      <c r="K22" s="18">
        <v>100000</v>
      </c>
      <c r="L22" s="18">
        <v>430000</v>
      </c>
      <c r="M22" s="18">
        <v>430000</v>
      </c>
      <c r="N22" s="18">
        <v>960000</v>
      </c>
      <c r="O22" s="18">
        <v>430000</v>
      </c>
      <c r="P22" s="18">
        <v>430000</v>
      </c>
      <c r="Q22" s="18">
        <v>400000</v>
      </c>
      <c r="R22" s="18">
        <v>1260000</v>
      </c>
      <c r="S22" s="18">
        <v>400000</v>
      </c>
      <c r="T22" s="18">
        <v>400000</v>
      </c>
      <c r="U22" s="18">
        <v>400000</v>
      </c>
      <c r="V22" s="18">
        <v>1200000</v>
      </c>
      <c r="W22" s="18">
        <v>400000</v>
      </c>
      <c r="X22" s="18">
        <v>400000</v>
      </c>
      <c r="Y22" s="18">
        <v>548700</v>
      </c>
      <c r="Z22" s="18">
        <v>1348700</v>
      </c>
      <c r="AA22" s="71">
        <v>4768700</v>
      </c>
      <c r="AB22" s="71">
        <v>100000</v>
      </c>
      <c r="AC22" s="71">
        <v>430000</v>
      </c>
      <c r="AD22" s="71">
        <v>430000</v>
      </c>
      <c r="AE22" s="71">
        <v>430000</v>
      </c>
      <c r="AF22" s="71">
        <v>430000</v>
      </c>
      <c r="AG22" s="71">
        <v>400000</v>
      </c>
      <c r="AH22" s="71">
        <v>400000</v>
      </c>
      <c r="AI22" s="71">
        <v>400000</v>
      </c>
      <c r="AJ22" s="71">
        <v>400000</v>
      </c>
      <c r="AK22" s="71">
        <v>400000</v>
      </c>
      <c r="AL22" s="71">
        <v>400000</v>
      </c>
      <c r="AM22" s="71">
        <v>548700</v>
      </c>
      <c r="AN22" s="1"/>
    </row>
    <row r="23" spans="1:40" ht="24.5" customHeight="1" x14ac:dyDescent="0.25">
      <c r="A23" s="3"/>
      <c r="B23" s="51" t="s">
        <v>184</v>
      </c>
      <c r="C23" s="51"/>
      <c r="D23" s="33" t="s">
        <v>15</v>
      </c>
      <c r="E23" s="88"/>
      <c r="F23" s="78">
        <v>902</v>
      </c>
      <c r="G23" s="87">
        <v>405</v>
      </c>
      <c r="H23" s="86">
        <v>126003006</v>
      </c>
      <c r="I23" s="85"/>
      <c r="J23" s="18">
        <v>10035600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5000000</v>
      </c>
      <c r="T23" s="18">
        <v>0</v>
      </c>
      <c r="U23" s="18">
        <v>3000000</v>
      </c>
      <c r="V23" s="18">
        <v>8000000</v>
      </c>
      <c r="W23" s="18">
        <v>2035600</v>
      </c>
      <c r="X23" s="18">
        <v>0</v>
      </c>
      <c r="Y23" s="18">
        <v>0</v>
      </c>
      <c r="Z23" s="18">
        <v>2035600</v>
      </c>
      <c r="AA23" s="71">
        <v>10035600</v>
      </c>
      <c r="AB23" s="71">
        <v>0</v>
      </c>
      <c r="AC23" s="71">
        <v>0</v>
      </c>
      <c r="AD23" s="71">
        <v>0</v>
      </c>
      <c r="AE23" s="71">
        <v>0</v>
      </c>
      <c r="AF23" s="71">
        <v>0</v>
      </c>
      <c r="AG23" s="71">
        <v>0</v>
      </c>
      <c r="AH23" s="71">
        <v>5000000</v>
      </c>
      <c r="AI23" s="71">
        <v>0</v>
      </c>
      <c r="AJ23" s="71">
        <v>3000000</v>
      </c>
      <c r="AK23" s="71">
        <v>2035600</v>
      </c>
      <c r="AL23" s="71">
        <v>0</v>
      </c>
      <c r="AM23" s="71">
        <v>0</v>
      </c>
      <c r="AN23" s="1"/>
    </row>
    <row r="24" spans="1:40" ht="24.5" customHeight="1" x14ac:dyDescent="0.25">
      <c r="A24" s="3"/>
      <c r="B24" s="51" t="s">
        <v>184</v>
      </c>
      <c r="C24" s="51"/>
      <c r="D24" s="33" t="s">
        <v>15</v>
      </c>
      <c r="E24" s="88"/>
      <c r="F24" s="78">
        <v>902</v>
      </c>
      <c r="G24" s="87">
        <v>405</v>
      </c>
      <c r="H24" s="86">
        <v>126003046</v>
      </c>
      <c r="I24" s="85"/>
      <c r="J24" s="18">
        <v>4185500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2000000</v>
      </c>
      <c r="T24" s="18">
        <v>0</v>
      </c>
      <c r="U24" s="18">
        <v>0</v>
      </c>
      <c r="V24" s="18">
        <v>2000000</v>
      </c>
      <c r="W24" s="18">
        <v>2185500</v>
      </c>
      <c r="X24" s="18">
        <v>0</v>
      </c>
      <c r="Y24" s="18">
        <v>0</v>
      </c>
      <c r="Z24" s="18">
        <v>2185500</v>
      </c>
      <c r="AA24" s="71">
        <v>4185500</v>
      </c>
      <c r="AB24" s="71">
        <v>0</v>
      </c>
      <c r="AC24" s="71">
        <v>0</v>
      </c>
      <c r="AD24" s="71">
        <v>0</v>
      </c>
      <c r="AE24" s="71">
        <v>0</v>
      </c>
      <c r="AF24" s="71">
        <v>0</v>
      </c>
      <c r="AG24" s="71">
        <v>0</v>
      </c>
      <c r="AH24" s="71">
        <v>2000000</v>
      </c>
      <c r="AI24" s="71">
        <v>0</v>
      </c>
      <c r="AJ24" s="71">
        <v>0</v>
      </c>
      <c r="AK24" s="71">
        <v>2185500</v>
      </c>
      <c r="AL24" s="71">
        <v>0</v>
      </c>
      <c r="AM24" s="71">
        <v>0</v>
      </c>
      <c r="AN24" s="1"/>
    </row>
    <row r="25" spans="1:40" ht="24.5" customHeight="1" x14ac:dyDescent="0.25">
      <c r="A25" s="3"/>
      <c r="B25" s="51" t="s">
        <v>184</v>
      </c>
      <c r="C25" s="51"/>
      <c r="D25" s="33" t="s">
        <v>15</v>
      </c>
      <c r="E25" s="88"/>
      <c r="F25" s="78">
        <v>902</v>
      </c>
      <c r="G25" s="87">
        <v>405</v>
      </c>
      <c r="H25" s="86">
        <v>300100000</v>
      </c>
      <c r="I25" s="85"/>
      <c r="J25" s="18">
        <v>170000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170000</v>
      </c>
      <c r="Z25" s="18">
        <v>170000</v>
      </c>
      <c r="AA25" s="71">
        <v>170000</v>
      </c>
      <c r="AB25" s="71">
        <v>0</v>
      </c>
      <c r="AC25" s="71">
        <v>0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170000</v>
      </c>
      <c r="AN25" s="1"/>
    </row>
    <row r="26" spans="1:40" ht="24.5" customHeight="1" x14ac:dyDescent="0.25">
      <c r="A26" s="3"/>
      <c r="B26" s="51" t="s">
        <v>184</v>
      </c>
      <c r="C26" s="51"/>
      <c r="D26" s="33" t="s">
        <v>15</v>
      </c>
      <c r="E26" s="88"/>
      <c r="F26" s="78">
        <v>902</v>
      </c>
      <c r="G26" s="87">
        <v>409</v>
      </c>
      <c r="H26" s="86">
        <v>300100000</v>
      </c>
      <c r="I26" s="85"/>
      <c r="J26" s="18">
        <v>1408879.76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1408879.76</v>
      </c>
      <c r="Z26" s="18">
        <v>1408879.76</v>
      </c>
      <c r="AA26" s="71">
        <v>1408879.76</v>
      </c>
      <c r="AB26" s="71">
        <v>0</v>
      </c>
      <c r="AC26" s="71">
        <v>0</v>
      </c>
      <c r="AD26" s="71">
        <v>0</v>
      </c>
      <c r="AE26" s="71">
        <v>0</v>
      </c>
      <c r="AF26" s="71">
        <v>0</v>
      </c>
      <c r="AG26" s="71">
        <v>0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1408879.76</v>
      </c>
      <c r="AN26" s="1"/>
    </row>
    <row r="27" spans="1:40" ht="24.5" customHeight="1" x14ac:dyDescent="0.25">
      <c r="A27" s="3"/>
      <c r="B27" s="51" t="s">
        <v>184</v>
      </c>
      <c r="C27" s="51"/>
      <c r="D27" s="33" t="s">
        <v>15</v>
      </c>
      <c r="E27" s="88"/>
      <c r="F27" s="78">
        <v>902</v>
      </c>
      <c r="G27" s="87">
        <v>412</v>
      </c>
      <c r="H27" s="86">
        <v>126004002</v>
      </c>
      <c r="I27" s="85"/>
      <c r="J27" s="18">
        <v>15100000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15100000</v>
      </c>
      <c r="Z27" s="18">
        <v>15100000</v>
      </c>
      <c r="AA27" s="71">
        <v>15100000</v>
      </c>
      <c r="AB27" s="71">
        <v>0</v>
      </c>
      <c r="AC27" s="71">
        <v>0</v>
      </c>
      <c r="AD27" s="71">
        <v>0</v>
      </c>
      <c r="AE27" s="71">
        <v>0</v>
      </c>
      <c r="AF27" s="71">
        <v>0</v>
      </c>
      <c r="AG27" s="71">
        <v>0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15100000</v>
      </c>
      <c r="AN27" s="1"/>
    </row>
    <row r="28" spans="1:40" ht="24.5" customHeight="1" x14ac:dyDescent="0.25">
      <c r="A28" s="3"/>
      <c r="B28" s="51" t="s">
        <v>184</v>
      </c>
      <c r="C28" s="51"/>
      <c r="D28" s="33" t="s">
        <v>15</v>
      </c>
      <c r="E28" s="88"/>
      <c r="F28" s="78">
        <v>902</v>
      </c>
      <c r="G28" s="87">
        <v>412</v>
      </c>
      <c r="H28" s="86">
        <v>300100000</v>
      </c>
      <c r="I28" s="85"/>
      <c r="J28" s="18">
        <v>6732663.5999999996</v>
      </c>
      <c r="K28" s="18">
        <v>0</v>
      </c>
      <c r="L28" s="18">
        <v>1260000</v>
      </c>
      <c r="M28" s="18">
        <v>1263863.6000000001</v>
      </c>
      <c r="N28" s="18">
        <v>2523863.6</v>
      </c>
      <c r="O28" s="18">
        <v>70000</v>
      </c>
      <c r="P28" s="18">
        <v>70000</v>
      </c>
      <c r="Q28" s="18">
        <v>1276000</v>
      </c>
      <c r="R28" s="18">
        <v>1416000</v>
      </c>
      <c r="S28" s="18">
        <v>70000</v>
      </c>
      <c r="T28" s="18">
        <v>70000</v>
      </c>
      <c r="U28" s="18">
        <v>2466000</v>
      </c>
      <c r="V28" s="18">
        <v>2606000</v>
      </c>
      <c r="W28" s="18">
        <v>70000</v>
      </c>
      <c r="X28" s="18">
        <v>70000</v>
      </c>
      <c r="Y28" s="18">
        <v>46800</v>
      </c>
      <c r="Z28" s="18">
        <v>186800</v>
      </c>
      <c r="AA28" s="71">
        <v>6732663.5999999996</v>
      </c>
      <c r="AB28" s="71">
        <v>0</v>
      </c>
      <c r="AC28" s="71">
        <v>1260000</v>
      </c>
      <c r="AD28" s="71">
        <v>1263863.6000000001</v>
      </c>
      <c r="AE28" s="71">
        <v>70000</v>
      </c>
      <c r="AF28" s="71">
        <v>70000</v>
      </c>
      <c r="AG28" s="71">
        <v>1276000</v>
      </c>
      <c r="AH28" s="71">
        <v>70000</v>
      </c>
      <c r="AI28" s="71">
        <v>70000</v>
      </c>
      <c r="AJ28" s="71">
        <v>2466000</v>
      </c>
      <c r="AK28" s="71">
        <v>70000</v>
      </c>
      <c r="AL28" s="71">
        <v>70000</v>
      </c>
      <c r="AM28" s="71">
        <v>46800</v>
      </c>
      <c r="AN28" s="1"/>
    </row>
    <row r="29" spans="1:40" ht="24.5" customHeight="1" x14ac:dyDescent="0.25">
      <c r="A29" s="3"/>
      <c r="B29" s="51" t="s">
        <v>184</v>
      </c>
      <c r="C29" s="51"/>
      <c r="D29" s="33" t="s">
        <v>15</v>
      </c>
      <c r="E29" s="88"/>
      <c r="F29" s="78">
        <v>902</v>
      </c>
      <c r="G29" s="87">
        <v>501</v>
      </c>
      <c r="H29" s="86">
        <v>300100000</v>
      </c>
      <c r="I29" s="85"/>
      <c r="J29" s="18">
        <v>1784848.92</v>
      </c>
      <c r="K29" s="18">
        <v>0</v>
      </c>
      <c r="L29" s="18">
        <v>0</v>
      </c>
      <c r="M29" s="18">
        <v>1784848.92</v>
      </c>
      <c r="N29" s="18">
        <v>1784848.92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71">
        <v>1784848.92</v>
      </c>
      <c r="AB29" s="71">
        <v>0</v>
      </c>
      <c r="AC29" s="71">
        <v>0</v>
      </c>
      <c r="AD29" s="71">
        <v>1784848.92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  <c r="AM29" s="71">
        <v>0</v>
      </c>
      <c r="AN29" s="1"/>
    </row>
    <row r="30" spans="1:40" ht="24.5" customHeight="1" x14ac:dyDescent="0.25">
      <c r="A30" s="3"/>
      <c r="B30" s="51" t="s">
        <v>184</v>
      </c>
      <c r="C30" s="51"/>
      <c r="D30" s="33" t="s">
        <v>15</v>
      </c>
      <c r="E30" s="88"/>
      <c r="F30" s="78">
        <v>902</v>
      </c>
      <c r="G30" s="87">
        <v>502</v>
      </c>
      <c r="H30" s="86">
        <v>300100000</v>
      </c>
      <c r="I30" s="85"/>
      <c r="J30" s="18">
        <v>12158650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3833600</v>
      </c>
      <c r="R30" s="18">
        <v>3833600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8325050</v>
      </c>
      <c r="Z30" s="18">
        <v>8325050</v>
      </c>
      <c r="AA30" s="71">
        <v>12158650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3833600</v>
      </c>
      <c r="AH30" s="71">
        <v>0</v>
      </c>
      <c r="AI30" s="71">
        <v>0</v>
      </c>
      <c r="AJ30" s="71">
        <v>0</v>
      </c>
      <c r="AK30" s="71">
        <v>0</v>
      </c>
      <c r="AL30" s="71">
        <v>0</v>
      </c>
      <c r="AM30" s="71">
        <v>8325050</v>
      </c>
      <c r="AN30" s="1"/>
    </row>
    <row r="31" spans="1:40" ht="24.5" customHeight="1" x14ac:dyDescent="0.25">
      <c r="A31" s="3"/>
      <c r="B31" s="51" t="s">
        <v>184</v>
      </c>
      <c r="C31" s="51"/>
      <c r="D31" s="33" t="s">
        <v>15</v>
      </c>
      <c r="E31" s="88"/>
      <c r="F31" s="78">
        <v>902</v>
      </c>
      <c r="G31" s="87">
        <v>605</v>
      </c>
      <c r="H31" s="86">
        <v>300100000</v>
      </c>
      <c r="I31" s="85"/>
      <c r="J31" s="18">
        <v>16404408.18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1782500</v>
      </c>
      <c r="R31" s="18">
        <v>1782500</v>
      </c>
      <c r="S31" s="18">
        <v>55200</v>
      </c>
      <c r="T31" s="18">
        <v>0</v>
      </c>
      <c r="U31" s="18">
        <v>0</v>
      </c>
      <c r="V31" s="18">
        <v>55200</v>
      </c>
      <c r="W31" s="18">
        <v>0</v>
      </c>
      <c r="X31" s="18">
        <v>0</v>
      </c>
      <c r="Y31" s="18">
        <v>14566708.18</v>
      </c>
      <c r="Z31" s="18">
        <v>14566708.18</v>
      </c>
      <c r="AA31" s="71">
        <v>16404408.18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1782500</v>
      </c>
      <c r="AH31" s="71">
        <v>55200</v>
      </c>
      <c r="AI31" s="71">
        <v>0</v>
      </c>
      <c r="AJ31" s="71">
        <v>0</v>
      </c>
      <c r="AK31" s="71">
        <v>0</v>
      </c>
      <c r="AL31" s="71">
        <v>0</v>
      </c>
      <c r="AM31" s="71">
        <v>14566708.18</v>
      </c>
      <c r="AN31" s="1"/>
    </row>
    <row r="32" spans="1:40" ht="24.5" customHeight="1" x14ac:dyDescent="0.25">
      <c r="A32" s="3"/>
      <c r="B32" s="51" t="s">
        <v>184</v>
      </c>
      <c r="C32" s="51"/>
      <c r="D32" s="33" t="s">
        <v>15</v>
      </c>
      <c r="E32" s="88"/>
      <c r="F32" s="78">
        <v>902</v>
      </c>
      <c r="G32" s="87">
        <v>701</v>
      </c>
      <c r="H32" s="86">
        <v>300100000</v>
      </c>
      <c r="I32" s="85"/>
      <c r="J32" s="18">
        <v>417200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417200</v>
      </c>
      <c r="Z32" s="18">
        <v>417200</v>
      </c>
      <c r="AA32" s="71">
        <v>417200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1">
        <v>0</v>
      </c>
      <c r="AL32" s="71">
        <v>0</v>
      </c>
      <c r="AM32" s="71">
        <v>417200</v>
      </c>
      <c r="AN32" s="1"/>
    </row>
    <row r="33" spans="1:40" ht="24.5" customHeight="1" x14ac:dyDescent="0.25">
      <c r="A33" s="3"/>
      <c r="B33" s="51" t="s">
        <v>184</v>
      </c>
      <c r="C33" s="51"/>
      <c r="D33" s="33" t="s">
        <v>15</v>
      </c>
      <c r="E33" s="88"/>
      <c r="F33" s="78">
        <v>902</v>
      </c>
      <c r="G33" s="87">
        <v>702</v>
      </c>
      <c r="H33" s="86">
        <v>126002287</v>
      </c>
      <c r="I33" s="85"/>
      <c r="J33" s="18">
        <v>3240200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3240200</v>
      </c>
      <c r="Q33" s="18">
        <v>0</v>
      </c>
      <c r="R33" s="18">
        <v>3240200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71">
        <v>3240200</v>
      </c>
      <c r="AB33" s="71">
        <v>0</v>
      </c>
      <c r="AC33" s="71">
        <v>0</v>
      </c>
      <c r="AD33" s="71">
        <v>0</v>
      </c>
      <c r="AE33" s="71">
        <v>0</v>
      </c>
      <c r="AF33" s="71">
        <v>3240200</v>
      </c>
      <c r="AG33" s="71">
        <v>0</v>
      </c>
      <c r="AH33" s="71">
        <v>0</v>
      </c>
      <c r="AI33" s="71">
        <v>0</v>
      </c>
      <c r="AJ33" s="71">
        <v>0</v>
      </c>
      <c r="AK33" s="71">
        <v>0</v>
      </c>
      <c r="AL33" s="71">
        <v>0</v>
      </c>
      <c r="AM33" s="71">
        <v>0</v>
      </c>
      <c r="AN33" s="1"/>
    </row>
    <row r="34" spans="1:40" ht="24.5" customHeight="1" x14ac:dyDescent="0.25">
      <c r="A34" s="3"/>
      <c r="B34" s="51" t="s">
        <v>184</v>
      </c>
      <c r="C34" s="51"/>
      <c r="D34" s="33" t="s">
        <v>15</v>
      </c>
      <c r="E34" s="88"/>
      <c r="F34" s="78">
        <v>902</v>
      </c>
      <c r="G34" s="87">
        <v>702</v>
      </c>
      <c r="H34" s="86">
        <v>300100000</v>
      </c>
      <c r="I34" s="85"/>
      <c r="J34" s="18">
        <v>2278253.17</v>
      </c>
      <c r="K34" s="18">
        <v>155553.17000000001</v>
      </c>
      <c r="L34" s="18">
        <v>0</v>
      </c>
      <c r="M34" s="18">
        <v>2122700</v>
      </c>
      <c r="N34" s="18">
        <v>2278253.17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71">
        <v>2278253.17</v>
      </c>
      <c r="AB34" s="71">
        <v>155553.17000000001</v>
      </c>
      <c r="AC34" s="71">
        <v>0</v>
      </c>
      <c r="AD34" s="71">
        <v>2122700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1">
        <v>0</v>
      </c>
      <c r="AL34" s="71">
        <v>0</v>
      </c>
      <c r="AM34" s="71">
        <v>0</v>
      </c>
      <c r="AN34" s="1"/>
    </row>
    <row r="35" spans="1:40" ht="24.5" customHeight="1" x14ac:dyDescent="0.25">
      <c r="A35" s="3"/>
      <c r="B35" s="51" t="s">
        <v>184</v>
      </c>
      <c r="C35" s="51"/>
      <c r="D35" s="33" t="s">
        <v>15</v>
      </c>
      <c r="E35" s="88"/>
      <c r="F35" s="78">
        <v>902</v>
      </c>
      <c r="G35" s="87">
        <v>801</v>
      </c>
      <c r="H35" s="86">
        <v>126002294</v>
      </c>
      <c r="I35" s="85"/>
      <c r="J35" s="18">
        <v>6500000</v>
      </c>
      <c r="K35" s="18">
        <v>0</v>
      </c>
      <c r="L35" s="18">
        <v>0</v>
      </c>
      <c r="M35" s="18">
        <v>0</v>
      </c>
      <c r="N35" s="18">
        <v>0</v>
      </c>
      <c r="O35" s="18">
        <v>6500000</v>
      </c>
      <c r="P35" s="18">
        <v>0</v>
      </c>
      <c r="Q35" s="18">
        <v>0</v>
      </c>
      <c r="R35" s="18">
        <v>6500000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71">
        <v>6500000</v>
      </c>
      <c r="AB35" s="71">
        <v>0</v>
      </c>
      <c r="AC35" s="71">
        <v>0</v>
      </c>
      <c r="AD35" s="71">
        <v>0</v>
      </c>
      <c r="AE35" s="71">
        <v>6500000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1">
        <v>0</v>
      </c>
      <c r="AL35" s="71">
        <v>0</v>
      </c>
      <c r="AM35" s="71">
        <v>0</v>
      </c>
      <c r="AN35" s="1"/>
    </row>
    <row r="36" spans="1:40" ht="24.5" customHeight="1" x14ac:dyDescent="0.25">
      <c r="A36" s="3"/>
      <c r="B36" s="51" t="s">
        <v>184</v>
      </c>
      <c r="C36" s="51"/>
      <c r="D36" s="33" t="s">
        <v>15</v>
      </c>
      <c r="E36" s="88"/>
      <c r="F36" s="78">
        <v>902</v>
      </c>
      <c r="G36" s="87">
        <v>801</v>
      </c>
      <c r="H36" s="86">
        <v>400100009</v>
      </c>
      <c r="I36" s="85"/>
      <c r="J36" s="18">
        <v>3000</v>
      </c>
      <c r="K36" s="18">
        <v>0</v>
      </c>
      <c r="L36" s="18">
        <v>0</v>
      </c>
      <c r="M36" s="18">
        <v>0</v>
      </c>
      <c r="N36" s="18">
        <v>0</v>
      </c>
      <c r="O36" s="18">
        <v>3000</v>
      </c>
      <c r="P36" s="18">
        <v>0</v>
      </c>
      <c r="Q36" s="18">
        <v>0</v>
      </c>
      <c r="R36" s="18">
        <v>3000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71">
        <v>3000</v>
      </c>
      <c r="AB36" s="71">
        <v>0</v>
      </c>
      <c r="AC36" s="71">
        <v>0</v>
      </c>
      <c r="AD36" s="71">
        <v>0</v>
      </c>
      <c r="AE36" s="71">
        <v>3000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1">
        <v>0</v>
      </c>
      <c r="AL36" s="71">
        <v>0</v>
      </c>
      <c r="AM36" s="71">
        <v>0</v>
      </c>
      <c r="AN36" s="1"/>
    </row>
    <row r="37" spans="1:40" ht="24.5" customHeight="1" x14ac:dyDescent="0.25">
      <c r="A37" s="3"/>
      <c r="B37" s="51" t="s">
        <v>184</v>
      </c>
      <c r="C37" s="51"/>
      <c r="D37" s="33" t="s">
        <v>15</v>
      </c>
      <c r="E37" s="88"/>
      <c r="F37" s="78">
        <v>902</v>
      </c>
      <c r="G37" s="87">
        <v>1001</v>
      </c>
      <c r="H37" s="86">
        <v>300100000</v>
      </c>
      <c r="I37" s="85"/>
      <c r="J37" s="18">
        <v>9030970</v>
      </c>
      <c r="K37" s="18">
        <v>913000</v>
      </c>
      <c r="L37" s="18">
        <v>935509</v>
      </c>
      <c r="M37" s="18">
        <v>939350</v>
      </c>
      <c r="N37" s="18">
        <v>2787859</v>
      </c>
      <c r="O37" s="18">
        <v>939350</v>
      </c>
      <c r="P37" s="18">
        <v>939350</v>
      </c>
      <c r="Q37" s="18">
        <v>939350</v>
      </c>
      <c r="R37" s="18">
        <v>2818050</v>
      </c>
      <c r="S37" s="18">
        <v>939350</v>
      </c>
      <c r="T37" s="18">
        <v>939350</v>
      </c>
      <c r="U37" s="18">
        <v>939350</v>
      </c>
      <c r="V37" s="18">
        <v>2818050</v>
      </c>
      <c r="W37" s="18">
        <v>607011</v>
      </c>
      <c r="X37" s="18">
        <v>0</v>
      </c>
      <c r="Y37" s="18">
        <v>0</v>
      </c>
      <c r="Z37" s="18">
        <v>607011</v>
      </c>
      <c r="AA37" s="71">
        <v>9030970</v>
      </c>
      <c r="AB37" s="71">
        <v>913000</v>
      </c>
      <c r="AC37" s="71">
        <v>935509</v>
      </c>
      <c r="AD37" s="71">
        <v>939350</v>
      </c>
      <c r="AE37" s="71">
        <v>939350</v>
      </c>
      <c r="AF37" s="71">
        <v>939350</v>
      </c>
      <c r="AG37" s="71">
        <v>939350</v>
      </c>
      <c r="AH37" s="71">
        <v>939350</v>
      </c>
      <c r="AI37" s="71">
        <v>939350</v>
      </c>
      <c r="AJ37" s="71">
        <v>939350</v>
      </c>
      <c r="AK37" s="71">
        <v>607011</v>
      </c>
      <c r="AL37" s="71">
        <v>0</v>
      </c>
      <c r="AM37" s="71">
        <v>0</v>
      </c>
      <c r="AN37" s="1"/>
    </row>
    <row r="38" spans="1:40" ht="24.5" customHeight="1" x14ac:dyDescent="0.25">
      <c r="A38" s="3"/>
      <c r="B38" s="51" t="s">
        <v>184</v>
      </c>
      <c r="C38" s="51"/>
      <c r="D38" s="33" t="s">
        <v>15</v>
      </c>
      <c r="E38" s="88"/>
      <c r="F38" s="78">
        <v>902</v>
      </c>
      <c r="G38" s="87">
        <v>1003</v>
      </c>
      <c r="H38" s="86">
        <v>300100000</v>
      </c>
      <c r="I38" s="85"/>
      <c r="J38" s="18">
        <v>10000000</v>
      </c>
      <c r="K38" s="18">
        <v>0</v>
      </c>
      <c r="L38" s="18">
        <v>0</v>
      </c>
      <c r="M38" s="18">
        <v>10000000</v>
      </c>
      <c r="N38" s="18">
        <v>10000000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71">
        <v>10000000</v>
      </c>
      <c r="AB38" s="71">
        <v>0</v>
      </c>
      <c r="AC38" s="71">
        <v>0</v>
      </c>
      <c r="AD38" s="71">
        <v>10000000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71">
        <v>0</v>
      </c>
      <c r="AM38" s="71">
        <v>0</v>
      </c>
      <c r="AN38" s="1"/>
    </row>
    <row r="39" spans="1:40" ht="24.5" customHeight="1" x14ac:dyDescent="0.25">
      <c r="A39" s="3"/>
      <c r="B39" s="51" t="s">
        <v>184</v>
      </c>
      <c r="C39" s="51"/>
      <c r="D39" s="33" t="s">
        <v>15</v>
      </c>
      <c r="E39" s="88"/>
      <c r="F39" s="78">
        <v>902</v>
      </c>
      <c r="G39" s="87">
        <v>1004</v>
      </c>
      <c r="H39" s="86">
        <v>126003028</v>
      </c>
      <c r="I39" s="85"/>
      <c r="J39" s="18">
        <v>71000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71000</v>
      </c>
      <c r="R39" s="18">
        <v>71000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71">
        <v>71000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71000</v>
      </c>
      <c r="AH39" s="71">
        <v>0</v>
      </c>
      <c r="AI39" s="71">
        <v>0</v>
      </c>
      <c r="AJ39" s="71">
        <v>0</v>
      </c>
      <c r="AK39" s="71">
        <v>0</v>
      </c>
      <c r="AL39" s="71">
        <v>0</v>
      </c>
      <c r="AM39" s="71">
        <v>0</v>
      </c>
      <c r="AN39" s="1"/>
    </row>
    <row r="40" spans="1:40" ht="24.5" customHeight="1" x14ac:dyDescent="0.25">
      <c r="A40" s="3"/>
      <c r="B40" s="51" t="s">
        <v>184</v>
      </c>
      <c r="C40" s="51"/>
      <c r="D40" s="33" t="s">
        <v>15</v>
      </c>
      <c r="E40" s="88"/>
      <c r="F40" s="78">
        <v>902</v>
      </c>
      <c r="G40" s="87">
        <v>1004</v>
      </c>
      <c r="H40" s="86">
        <v>300100000</v>
      </c>
      <c r="I40" s="85"/>
      <c r="J40" s="18">
        <v>216800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216800</v>
      </c>
      <c r="Z40" s="18">
        <v>216800</v>
      </c>
      <c r="AA40" s="71">
        <v>216800</v>
      </c>
      <c r="AB40" s="71">
        <v>0</v>
      </c>
      <c r="AC40" s="71">
        <v>0</v>
      </c>
      <c r="AD40" s="71">
        <v>0</v>
      </c>
      <c r="AE40" s="71">
        <v>0</v>
      </c>
      <c r="AF40" s="71">
        <v>0</v>
      </c>
      <c r="AG40" s="71">
        <v>0</v>
      </c>
      <c r="AH40" s="71">
        <v>0</v>
      </c>
      <c r="AI40" s="71">
        <v>0</v>
      </c>
      <c r="AJ40" s="71">
        <v>0</v>
      </c>
      <c r="AK40" s="71">
        <v>0</v>
      </c>
      <c r="AL40" s="71">
        <v>0</v>
      </c>
      <c r="AM40" s="71">
        <v>216800</v>
      </c>
      <c r="AN40" s="1"/>
    </row>
    <row r="41" spans="1:40" ht="24.5" customHeight="1" x14ac:dyDescent="0.25">
      <c r="A41" s="3"/>
      <c r="B41" s="51" t="s">
        <v>184</v>
      </c>
      <c r="C41" s="51"/>
      <c r="D41" s="33" t="s">
        <v>15</v>
      </c>
      <c r="E41" s="88"/>
      <c r="F41" s="78">
        <v>902</v>
      </c>
      <c r="G41" s="87">
        <v>1101</v>
      </c>
      <c r="H41" s="86">
        <v>126002071</v>
      </c>
      <c r="I41" s="85"/>
      <c r="J41" s="18">
        <v>29605500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29605500</v>
      </c>
      <c r="Y41" s="18">
        <v>0</v>
      </c>
      <c r="Z41" s="18">
        <v>29605500</v>
      </c>
      <c r="AA41" s="71">
        <v>29605500</v>
      </c>
      <c r="AB41" s="71">
        <v>0</v>
      </c>
      <c r="AC41" s="71">
        <v>0</v>
      </c>
      <c r="AD41" s="71">
        <v>0</v>
      </c>
      <c r="AE41" s="71">
        <v>0</v>
      </c>
      <c r="AF41" s="71">
        <v>0</v>
      </c>
      <c r="AG41" s="71">
        <v>0</v>
      </c>
      <c r="AH41" s="71">
        <v>0</v>
      </c>
      <c r="AI41" s="71">
        <v>0</v>
      </c>
      <c r="AJ41" s="71">
        <v>0</v>
      </c>
      <c r="AK41" s="71">
        <v>0</v>
      </c>
      <c r="AL41" s="71">
        <v>29605500</v>
      </c>
      <c r="AM41" s="71">
        <v>0</v>
      </c>
      <c r="AN41" s="1"/>
    </row>
    <row r="42" spans="1:40" ht="24.5" customHeight="1" x14ac:dyDescent="0.25">
      <c r="A42" s="3"/>
      <c r="B42" s="51" t="s">
        <v>184</v>
      </c>
      <c r="C42" s="51"/>
      <c r="D42" s="33" t="s">
        <v>15</v>
      </c>
      <c r="E42" s="88"/>
      <c r="F42" s="78">
        <v>902</v>
      </c>
      <c r="G42" s="87">
        <v>1101</v>
      </c>
      <c r="H42" s="86">
        <v>300100000</v>
      </c>
      <c r="I42" s="85"/>
      <c r="J42" s="18">
        <v>22303381.879999999</v>
      </c>
      <c r="K42" s="18">
        <v>0</v>
      </c>
      <c r="L42" s="18">
        <v>21414773.960000001</v>
      </c>
      <c r="M42" s="18">
        <v>888607.92</v>
      </c>
      <c r="N42" s="18">
        <v>22303381.879999999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71">
        <v>22303381.879999999</v>
      </c>
      <c r="AB42" s="71">
        <v>0</v>
      </c>
      <c r="AC42" s="71">
        <v>21414773.960000001</v>
      </c>
      <c r="AD42" s="71">
        <v>888607.92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1">
        <v>0</v>
      </c>
      <c r="AL42" s="71">
        <v>0</v>
      </c>
      <c r="AM42" s="71">
        <v>0</v>
      </c>
      <c r="AN42" s="1"/>
    </row>
    <row r="43" spans="1:40" ht="24.5" customHeight="1" x14ac:dyDescent="0.25">
      <c r="A43" s="3"/>
      <c r="B43" s="52" t="s">
        <v>184</v>
      </c>
      <c r="C43" s="52"/>
      <c r="D43" s="17" t="s">
        <v>15</v>
      </c>
      <c r="E43" s="79"/>
      <c r="F43" s="78">
        <v>902</v>
      </c>
      <c r="G43" s="77">
        <v>1403</v>
      </c>
      <c r="H43" s="76">
        <v>300100000</v>
      </c>
      <c r="I43" s="75"/>
      <c r="J43" s="12">
        <v>4201005.0599999996</v>
      </c>
      <c r="K43" s="12">
        <v>0</v>
      </c>
      <c r="L43" s="12">
        <v>1700000</v>
      </c>
      <c r="M43" s="12">
        <v>2501005.06</v>
      </c>
      <c r="N43" s="18">
        <v>4201005.0599999996</v>
      </c>
      <c r="O43" s="12">
        <v>0</v>
      </c>
      <c r="P43" s="12">
        <v>0</v>
      </c>
      <c r="Q43" s="12">
        <v>0</v>
      </c>
      <c r="R43" s="18">
        <v>0</v>
      </c>
      <c r="S43" s="12">
        <v>0</v>
      </c>
      <c r="T43" s="12">
        <v>0</v>
      </c>
      <c r="U43" s="12">
        <v>0</v>
      </c>
      <c r="V43" s="18">
        <v>0</v>
      </c>
      <c r="W43" s="12">
        <v>0</v>
      </c>
      <c r="X43" s="12">
        <v>0</v>
      </c>
      <c r="Y43" s="12">
        <v>0</v>
      </c>
      <c r="Z43" s="18">
        <v>0</v>
      </c>
      <c r="AA43" s="71">
        <v>4201005.0599999996</v>
      </c>
      <c r="AB43" s="71">
        <v>0</v>
      </c>
      <c r="AC43" s="71">
        <v>1700000</v>
      </c>
      <c r="AD43" s="71">
        <v>2501005.06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>
        <v>0</v>
      </c>
      <c r="AL43" s="71">
        <v>0</v>
      </c>
      <c r="AM43" s="71">
        <v>0</v>
      </c>
      <c r="AN43" s="1"/>
    </row>
    <row r="44" spans="1:40" ht="34" customHeight="1" x14ac:dyDescent="0.25">
      <c r="A44" s="3"/>
      <c r="B44" s="23" t="s">
        <v>52</v>
      </c>
      <c r="C44" s="23"/>
      <c r="D44" s="23"/>
      <c r="E44" s="23"/>
      <c r="F44" s="74" t="s">
        <v>141</v>
      </c>
      <c r="G44" s="73"/>
      <c r="H44" s="73"/>
      <c r="I44" s="72"/>
      <c r="J44" s="22">
        <v>20951015.91</v>
      </c>
      <c r="K44" s="22">
        <v>1125760</v>
      </c>
      <c r="L44" s="22">
        <v>1501660</v>
      </c>
      <c r="M44" s="7">
        <v>1646189.16</v>
      </c>
      <c r="N44" s="62">
        <v>4273609.16</v>
      </c>
      <c r="O44" s="22">
        <v>1825189.16</v>
      </c>
      <c r="P44" s="22">
        <v>1596189.16</v>
      </c>
      <c r="Q44" s="7">
        <v>1596189.16</v>
      </c>
      <c r="R44" s="62">
        <v>5017567.4800000004</v>
      </c>
      <c r="S44" s="22">
        <v>1641689.16</v>
      </c>
      <c r="T44" s="22">
        <v>1596189.16</v>
      </c>
      <c r="U44" s="7">
        <v>1596189.16</v>
      </c>
      <c r="V44" s="62">
        <v>4834067.4800000004</v>
      </c>
      <c r="W44" s="22">
        <v>1661289.16</v>
      </c>
      <c r="X44" s="22">
        <v>1851889.16</v>
      </c>
      <c r="Y44" s="7">
        <v>3312593.47</v>
      </c>
      <c r="Z44" s="62">
        <v>6825771.79</v>
      </c>
      <c r="AA44" s="71">
        <v>20951015.91</v>
      </c>
      <c r="AB44" s="71">
        <v>1125760</v>
      </c>
      <c r="AC44" s="71">
        <v>1501660</v>
      </c>
      <c r="AD44" s="71">
        <v>1646189.16</v>
      </c>
      <c r="AE44" s="71">
        <v>1825189.16</v>
      </c>
      <c r="AF44" s="71">
        <v>1596189.16</v>
      </c>
      <c r="AG44" s="71">
        <v>1596189.16</v>
      </c>
      <c r="AH44" s="71">
        <v>1641689.16</v>
      </c>
      <c r="AI44" s="71">
        <v>1596189.16</v>
      </c>
      <c r="AJ44" s="71">
        <v>1596189.16</v>
      </c>
      <c r="AK44" s="71">
        <v>1661289.16</v>
      </c>
      <c r="AL44" s="71">
        <v>1851889.16</v>
      </c>
      <c r="AM44" s="71">
        <v>3312593.47</v>
      </c>
      <c r="AN44" s="1"/>
    </row>
    <row r="45" spans="1:40" ht="22.5" customHeight="1" x14ac:dyDescent="0.25">
      <c r="A45" s="3"/>
      <c r="B45" s="51" t="s">
        <v>184</v>
      </c>
      <c r="C45" s="51"/>
      <c r="D45" s="33" t="s">
        <v>50</v>
      </c>
      <c r="E45" s="88"/>
      <c r="F45" s="78">
        <v>905</v>
      </c>
      <c r="G45" s="87">
        <v>106</v>
      </c>
      <c r="H45" s="86">
        <v>300100000</v>
      </c>
      <c r="I45" s="85"/>
      <c r="J45" s="18">
        <v>18516715.91</v>
      </c>
      <c r="K45" s="18">
        <v>880000</v>
      </c>
      <c r="L45" s="18">
        <v>1302700</v>
      </c>
      <c r="M45" s="18">
        <v>1447229.16</v>
      </c>
      <c r="N45" s="18">
        <v>3629929.16</v>
      </c>
      <c r="O45" s="18">
        <v>1626229.16</v>
      </c>
      <c r="P45" s="18">
        <v>1397229.16</v>
      </c>
      <c r="Q45" s="18">
        <v>1397229.16</v>
      </c>
      <c r="R45" s="18">
        <v>4420687.4800000004</v>
      </c>
      <c r="S45" s="18">
        <v>1442729.16</v>
      </c>
      <c r="T45" s="18">
        <v>1397229.16</v>
      </c>
      <c r="U45" s="18">
        <v>1397229.16</v>
      </c>
      <c r="V45" s="18">
        <v>4237187.4800000004</v>
      </c>
      <c r="W45" s="18">
        <v>1462329.16</v>
      </c>
      <c r="X45" s="18">
        <v>1652929.16</v>
      </c>
      <c r="Y45" s="18">
        <v>3113653.47</v>
      </c>
      <c r="Z45" s="18">
        <v>6228911.79</v>
      </c>
      <c r="AA45" s="71">
        <v>18516715.91</v>
      </c>
      <c r="AB45" s="71">
        <v>880000</v>
      </c>
      <c r="AC45" s="71">
        <v>1302700</v>
      </c>
      <c r="AD45" s="71">
        <v>1447229.16</v>
      </c>
      <c r="AE45" s="71">
        <v>1626229.16</v>
      </c>
      <c r="AF45" s="71">
        <v>1397229.16</v>
      </c>
      <c r="AG45" s="71">
        <v>1397229.16</v>
      </c>
      <c r="AH45" s="71">
        <v>1442729.16</v>
      </c>
      <c r="AI45" s="71">
        <v>1397229.16</v>
      </c>
      <c r="AJ45" s="71">
        <v>1397229.16</v>
      </c>
      <c r="AK45" s="71">
        <v>1462329.16</v>
      </c>
      <c r="AL45" s="71">
        <v>1652929.16</v>
      </c>
      <c r="AM45" s="71">
        <v>3113653.47</v>
      </c>
      <c r="AN45" s="1"/>
    </row>
    <row r="46" spans="1:40" ht="26" customHeight="1" x14ac:dyDescent="0.25">
      <c r="A46" s="3"/>
      <c r="B46" s="52" t="s">
        <v>184</v>
      </c>
      <c r="C46" s="52"/>
      <c r="D46" s="17" t="s">
        <v>50</v>
      </c>
      <c r="E46" s="79"/>
      <c r="F46" s="78">
        <v>905</v>
      </c>
      <c r="G46" s="77">
        <v>1401</v>
      </c>
      <c r="H46" s="76">
        <v>300100000</v>
      </c>
      <c r="I46" s="75"/>
      <c r="J46" s="12">
        <v>2434300</v>
      </c>
      <c r="K46" s="12">
        <v>245760</v>
      </c>
      <c r="L46" s="12">
        <v>198960</v>
      </c>
      <c r="M46" s="12">
        <v>198960</v>
      </c>
      <c r="N46" s="18">
        <v>643680</v>
      </c>
      <c r="O46" s="12">
        <v>198960</v>
      </c>
      <c r="P46" s="12">
        <v>198960</v>
      </c>
      <c r="Q46" s="12">
        <v>198960</v>
      </c>
      <c r="R46" s="18">
        <v>596880</v>
      </c>
      <c r="S46" s="12">
        <v>198960</v>
      </c>
      <c r="T46" s="12">
        <v>198960</v>
      </c>
      <c r="U46" s="12">
        <v>198960</v>
      </c>
      <c r="V46" s="18">
        <v>596880</v>
      </c>
      <c r="W46" s="12">
        <v>198960</v>
      </c>
      <c r="X46" s="12">
        <v>198960</v>
      </c>
      <c r="Y46" s="12">
        <v>198940</v>
      </c>
      <c r="Z46" s="18">
        <v>596860</v>
      </c>
      <c r="AA46" s="71">
        <v>2434300</v>
      </c>
      <c r="AB46" s="71">
        <v>245760</v>
      </c>
      <c r="AC46" s="71">
        <v>198960</v>
      </c>
      <c r="AD46" s="71">
        <v>198960</v>
      </c>
      <c r="AE46" s="71">
        <v>198960</v>
      </c>
      <c r="AF46" s="71">
        <v>198960</v>
      </c>
      <c r="AG46" s="71">
        <v>198960</v>
      </c>
      <c r="AH46" s="71">
        <v>198960</v>
      </c>
      <c r="AI46" s="71">
        <v>198960</v>
      </c>
      <c r="AJ46" s="71">
        <v>198960</v>
      </c>
      <c r="AK46" s="71">
        <v>198960</v>
      </c>
      <c r="AL46" s="71">
        <v>198960</v>
      </c>
      <c r="AM46" s="71">
        <v>198940</v>
      </c>
      <c r="AN46" s="1"/>
    </row>
    <row r="47" spans="1:40" ht="37.5" customHeight="1" x14ac:dyDescent="0.25">
      <c r="A47" s="3"/>
      <c r="B47" s="23" t="s">
        <v>49</v>
      </c>
      <c r="C47" s="23"/>
      <c r="D47" s="23"/>
      <c r="E47" s="23"/>
      <c r="F47" s="74" t="s">
        <v>141</v>
      </c>
      <c r="G47" s="73"/>
      <c r="H47" s="73"/>
      <c r="I47" s="72"/>
      <c r="J47" s="22">
        <v>11560052.529999999</v>
      </c>
      <c r="K47" s="22">
        <v>570000</v>
      </c>
      <c r="L47" s="22">
        <v>897300</v>
      </c>
      <c r="M47" s="7">
        <v>1690152.53</v>
      </c>
      <c r="N47" s="62">
        <v>3157452.53</v>
      </c>
      <c r="O47" s="22">
        <v>897300</v>
      </c>
      <c r="P47" s="22">
        <v>897300</v>
      </c>
      <c r="Q47" s="7">
        <v>897300</v>
      </c>
      <c r="R47" s="62">
        <v>2691900</v>
      </c>
      <c r="S47" s="22">
        <v>897300</v>
      </c>
      <c r="T47" s="22">
        <v>897300</v>
      </c>
      <c r="U47" s="7">
        <v>897300</v>
      </c>
      <c r="V47" s="62">
        <v>2691900</v>
      </c>
      <c r="W47" s="22">
        <v>897300</v>
      </c>
      <c r="X47" s="22">
        <v>897300</v>
      </c>
      <c r="Y47" s="7">
        <v>1224200</v>
      </c>
      <c r="Z47" s="62">
        <v>3018800</v>
      </c>
      <c r="AA47" s="71">
        <v>11560052.529999999</v>
      </c>
      <c r="AB47" s="71">
        <v>570000</v>
      </c>
      <c r="AC47" s="71">
        <v>897300</v>
      </c>
      <c r="AD47" s="71">
        <v>1690152.53</v>
      </c>
      <c r="AE47" s="71">
        <v>897300</v>
      </c>
      <c r="AF47" s="71">
        <v>897300</v>
      </c>
      <c r="AG47" s="71">
        <v>897300</v>
      </c>
      <c r="AH47" s="71">
        <v>897300</v>
      </c>
      <c r="AI47" s="71">
        <v>897300</v>
      </c>
      <c r="AJ47" s="71">
        <v>897300</v>
      </c>
      <c r="AK47" s="71">
        <v>897300</v>
      </c>
      <c r="AL47" s="71">
        <v>897300</v>
      </c>
      <c r="AM47" s="71">
        <v>1224200</v>
      </c>
      <c r="AN47" s="1"/>
    </row>
    <row r="48" spans="1:40" ht="24" customHeight="1" x14ac:dyDescent="0.25">
      <c r="A48" s="3"/>
      <c r="B48" s="51" t="s">
        <v>184</v>
      </c>
      <c r="C48" s="51"/>
      <c r="D48" s="33" t="s">
        <v>47</v>
      </c>
      <c r="E48" s="88"/>
      <c r="F48" s="78">
        <v>910</v>
      </c>
      <c r="G48" s="87">
        <v>106</v>
      </c>
      <c r="H48" s="86">
        <v>300100000</v>
      </c>
      <c r="I48" s="85"/>
      <c r="J48" s="18">
        <v>8328852.5300000003</v>
      </c>
      <c r="K48" s="18">
        <v>420000</v>
      </c>
      <c r="L48" s="18">
        <v>628000</v>
      </c>
      <c r="M48" s="18">
        <v>1420852.53</v>
      </c>
      <c r="N48" s="18">
        <v>2468852.5299999998</v>
      </c>
      <c r="O48" s="18">
        <v>628000</v>
      </c>
      <c r="P48" s="18">
        <v>628000</v>
      </c>
      <c r="Q48" s="18">
        <v>628000</v>
      </c>
      <c r="R48" s="18">
        <v>1884000</v>
      </c>
      <c r="S48" s="18">
        <v>628000</v>
      </c>
      <c r="T48" s="18">
        <v>628000</v>
      </c>
      <c r="U48" s="18">
        <v>628000</v>
      </c>
      <c r="V48" s="18">
        <v>1884000</v>
      </c>
      <c r="W48" s="18">
        <v>628000</v>
      </c>
      <c r="X48" s="18">
        <v>628000</v>
      </c>
      <c r="Y48" s="18">
        <v>836000</v>
      </c>
      <c r="Z48" s="18">
        <v>2092000</v>
      </c>
      <c r="AA48" s="71">
        <v>8328852.5300000003</v>
      </c>
      <c r="AB48" s="71">
        <v>420000</v>
      </c>
      <c r="AC48" s="71">
        <v>628000</v>
      </c>
      <c r="AD48" s="71">
        <v>1420852.53</v>
      </c>
      <c r="AE48" s="71">
        <v>628000</v>
      </c>
      <c r="AF48" s="71">
        <v>628000</v>
      </c>
      <c r="AG48" s="71">
        <v>628000</v>
      </c>
      <c r="AH48" s="71">
        <v>628000</v>
      </c>
      <c r="AI48" s="71">
        <v>628000</v>
      </c>
      <c r="AJ48" s="71">
        <v>628000</v>
      </c>
      <c r="AK48" s="71">
        <v>628000</v>
      </c>
      <c r="AL48" s="71">
        <v>628000</v>
      </c>
      <c r="AM48" s="71">
        <v>836000</v>
      </c>
      <c r="AN48" s="1"/>
    </row>
    <row r="49" spans="1:40" ht="24" customHeight="1" x14ac:dyDescent="0.25">
      <c r="A49" s="3"/>
      <c r="B49" s="52" t="s">
        <v>184</v>
      </c>
      <c r="C49" s="52"/>
      <c r="D49" s="17" t="s">
        <v>47</v>
      </c>
      <c r="E49" s="79"/>
      <c r="F49" s="78">
        <v>910</v>
      </c>
      <c r="G49" s="77">
        <v>106</v>
      </c>
      <c r="H49" s="76">
        <v>400100003</v>
      </c>
      <c r="I49" s="75"/>
      <c r="J49" s="12">
        <v>3231200</v>
      </c>
      <c r="K49" s="12">
        <v>150000</v>
      </c>
      <c r="L49" s="12">
        <v>269300</v>
      </c>
      <c r="M49" s="12">
        <v>269300</v>
      </c>
      <c r="N49" s="18">
        <v>688600</v>
      </c>
      <c r="O49" s="12">
        <v>269300</v>
      </c>
      <c r="P49" s="12">
        <v>269300</v>
      </c>
      <c r="Q49" s="12">
        <v>269300</v>
      </c>
      <c r="R49" s="18">
        <v>807900</v>
      </c>
      <c r="S49" s="12">
        <v>269300</v>
      </c>
      <c r="T49" s="12">
        <v>269300</v>
      </c>
      <c r="U49" s="12">
        <v>269300</v>
      </c>
      <c r="V49" s="18">
        <v>807900</v>
      </c>
      <c r="W49" s="12">
        <v>269300</v>
      </c>
      <c r="X49" s="12">
        <v>269300</v>
      </c>
      <c r="Y49" s="12">
        <v>388200</v>
      </c>
      <c r="Z49" s="18">
        <v>926800</v>
      </c>
      <c r="AA49" s="71">
        <v>3231200</v>
      </c>
      <c r="AB49" s="71">
        <v>150000</v>
      </c>
      <c r="AC49" s="71">
        <v>269300</v>
      </c>
      <c r="AD49" s="71">
        <v>269300</v>
      </c>
      <c r="AE49" s="71">
        <v>269300</v>
      </c>
      <c r="AF49" s="71">
        <v>269300</v>
      </c>
      <c r="AG49" s="71">
        <v>269300</v>
      </c>
      <c r="AH49" s="71">
        <v>269300</v>
      </c>
      <c r="AI49" s="71">
        <v>269300</v>
      </c>
      <c r="AJ49" s="71">
        <v>269300</v>
      </c>
      <c r="AK49" s="71">
        <v>269300</v>
      </c>
      <c r="AL49" s="71">
        <v>269300</v>
      </c>
      <c r="AM49" s="71">
        <v>388200</v>
      </c>
      <c r="AN49" s="1"/>
    </row>
    <row r="50" spans="1:40" ht="53.5" customHeight="1" x14ac:dyDescent="0.25">
      <c r="A50" s="3"/>
      <c r="B50" s="23" t="s">
        <v>45</v>
      </c>
      <c r="C50" s="23"/>
      <c r="D50" s="23"/>
      <c r="E50" s="23"/>
      <c r="F50" s="74" t="s">
        <v>141</v>
      </c>
      <c r="G50" s="73"/>
      <c r="H50" s="73"/>
      <c r="I50" s="72"/>
      <c r="J50" s="22">
        <v>29364735.129999999</v>
      </c>
      <c r="K50" s="22">
        <v>2508888.21</v>
      </c>
      <c r="L50" s="22">
        <v>2023137.66</v>
      </c>
      <c r="M50" s="7">
        <v>4535580.47</v>
      </c>
      <c r="N50" s="62">
        <v>9067606.3399999999</v>
      </c>
      <c r="O50" s="22">
        <v>5580000</v>
      </c>
      <c r="P50" s="22">
        <v>1580000</v>
      </c>
      <c r="Q50" s="7">
        <v>1580000</v>
      </c>
      <c r="R50" s="62">
        <v>8740000</v>
      </c>
      <c r="S50" s="22">
        <v>1580000</v>
      </c>
      <c r="T50" s="22">
        <v>1580000</v>
      </c>
      <c r="U50" s="7">
        <v>1580000</v>
      </c>
      <c r="V50" s="62">
        <v>4740000</v>
      </c>
      <c r="W50" s="22">
        <v>1580000</v>
      </c>
      <c r="X50" s="22">
        <v>1880000</v>
      </c>
      <c r="Y50" s="7">
        <v>3357128.79</v>
      </c>
      <c r="Z50" s="62">
        <v>6817128.79</v>
      </c>
      <c r="AA50" s="71">
        <v>29364735.129999999</v>
      </c>
      <c r="AB50" s="71">
        <v>2508888.21</v>
      </c>
      <c r="AC50" s="71">
        <v>2023137.66</v>
      </c>
      <c r="AD50" s="71">
        <v>4535580.47</v>
      </c>
      <c r="AE50" s="71">
        <v>5580000</v>
      </c>
      <c r="AF50" s="71">
        <v>1580000</v>
      </c>
      <c r="AG50" s="71">
        <v>1580000</v>
      </c>
      <c r="AH50" s="71">
        <v>1580000</v>
      </c>
      <c r="AI50" s="71">
        <v>1580000</v>
      </c>
      <c r="AJ50" s="71">
        <v>1580000</v>
      </c>
      <c r="AK50" s="71">
        <v>1580000</v>
      </c>
      <c r="AL50" s="71">
        <v>1880000</v>
      </c>
      <c r="AM50" s="71">
        <v>3357128.79</v>
      </c>
      <c r="AN50" s="1"/>
    </row>
    <row r="51" spans="1:40" ht="44" customHeight="1" x14ac:dyDescent="0.25">
      <c r="A51" s="3"/>
      <c r="B51" s="51" t="s">
        <v>184</v>
      </c>
      <c r="C51" s="51"/>
      <c r="D51" s="33" t="s">
        <v>36</v>
      </c>
      <c r="E51" s="88"/>
      <c r="F51" s="78">
        <v>921</v>
      </c>
      <c r="G51" s="87">
        <v>113</v>
      </c>
      <c r="H51" s="86">
        <v>126003003</v>
      </c>
      <c r="I51" s="85"/>
      <c r="J51" s="18">
        <v>982600</v>
      </c>
      <c r="K51" s="18">
        <v>64500</v>
      </c>
      <c r="L51" s="18">
        <v>47437.21</v>
      </c>
      <c r="M51" s="18">
        <v>135245.34</v>
      </c>
      <c r="N51" s="18">
        <v>247182.55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735417.45</v>
      </c>
      <c r="Z51" s="18">
        <v>735417.45</v>
      </c>
      <c r="AA51" s="71">
        <v>982600</v>
      </c>
      <c r="AB51" s="71">
        <v>64500</v>
      </c>
      <c r="AC51" s="71">
        <v>47437.21</v>
      </c>
      <c r="AD51" s="71">
        <v>135245.34</v>
      </c>
      <c r="AE51" s="71">
        <v>0</v>
      </c>
      <c r="AF51" s="71">
        <v>0</v>
      </c>
      <c r="AG51" s="71">
        <v>0</v>
      </c>
      <c r="AH51" s="71">
        <v>0</v>
      </c>
      <c r="AI51" s="71">
        <v>0</v>
      </c>
      <c r="AJ51" s="71">
        <v>0</v>
      </c>
      <c r="AK51" s="71">
        <v>0</v>
      </c>
      <c r="AL51" s="71">
        <v>0</v>
      </c>
      <c r="AM51" s="71">
        <v>735417.45</v>
      </c>
      <c r="AN51" s="1"/>
    </row>
    <row r="52" spans="1:40" ht="44" customHeight="1" x14ac:dyDescent="0.25">
      <c r="A52" s="3"/>
      <c r="B52" s="51" t="s">
        <v>184</v>
      </c>
      <c r="C52" s="51"/>
      <c r="D52" s="33" t="s">
        <v>36</v>
      </c>
      <c r="E52" s="88"/>
      <c r="F52" s="78">
        <v>921</v>
      </c>
      <c r="G52" s="87">
        <v>113</v>
      </c>
      <c r="H52" s="86">
        <v>126003011</v>
      </c>
      <c r="I52" s="85"/>
      <c r="J52" s="18">
        <v>982700</v>
      </c>
      <c r="K52" s="18">
        <v>44388.21</v>
      </c>
      <c r="L52" s="18">
        <v>95700.45</v>
      </c>
      <c r="M52" s="18">
        <v>136000</v>
      </c>
      <c r="N52" s="18">
        <v>276088.65999999997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706611.34</v>
      </c>
      <c r="Z52" s="18">
        <v>706611.34</v>
      </c>
      <c r="AA52" s="71">
        <v>982700</v>
      </c>
      <c r="AB52" s="71">
        <v>44388.21</v>
      </c>
      <c r="AC52" s="71">
        <v>95700.45</v>
      </c>
      <c r="AD52" s="71">
        <v>136000</v>
      </c>
      <c r="AE52" s="71">
        <v>0</v>
      </c>
      <c r="AF52" s="71">
        <v>0</v>
      </c>
      <c r="AG52" s="71">
        <v>0</v>
      </c>
      <c r="AH52" s="71">
        <v>0</v>
      </c>
      <c r="AI52" s="71">
        <v>0</v>
      </c>
      <c r="AJ52" s="71">
        <v>0</v>
      </c>
      <c r="AK52" s="71">
        <v>0</v>
      </c>
      <c r="AL52" s="71">
        <v>0</v>
      </c>
      <c r="AM52" s="71">
        <v>706611.34</v>
      </c>
      <c r="AN52" s="1"/>
    </row>
    <row r="53" spans="1:40" ht="44" customHeight="1" x14ac:dyDescent="0.25">
      <c r="A53" s="3"/>
      <c r="B53" s="52" t="s">
        <v>184</v>
      </c>
      <c r="C53" s="52"/>
      <c r="D53" s="17" t="s">
        <v>36</v>
      </c>
      <c r="E53" s="79"/>
      <c r="F53" s="78">
        <v>921</v>
      </c>
      <c r="G53" s="77">
        <v>113</v>
      </c>
      <c r="H53" s="76">
        <v>300100000</v>
      </c>
      <c r="I53" s="75"/>
      <c r="J53" s="12">
        <v>27399435.129999999</v>
      </c>
      <c r="K53" s="12">
        <v>2400000</v>
      </c>
      <c r="L53" s="12">
        <v>1880000</v>
      </c>
      <c r="M53" s="12">
        <v>4264335.13</v>
      </c>
      <c r="N53" s="18">
        <v>8544335.1300000008</v>
      </c>
      <c r="O53" s="12">
        <v>5580000</v>
      </c>
      <c r="P53" s="12">
        <v>1580000</v>
      </c>
      <c r="Q53" s="12">
        <v>1580000</v>
      </c>
      <c r="R53" s="18">
        <v>8740000</v>
      </c>
      <c r="S53" s="12">
        <v>1580000</v>
      </c>
      <c r="T53" s="12">
        <v>1580000</v>
      </c>
      <c r="U53" s="12">
        <v>1580000</v>
      </c>
      <c r="V53" s="18">
        <v>4740000</v>
      </c>
      <c r="W53" s="12">
        <v>1580000</v>
      </c>
      <c r="X53" s="12">
        <v>1880000</v>
      </c>
      <c r="Y53" s="12">
        <v>1915100</v>
      </c>
      <c r="Z53" s="18">
        <v>5375100</v>
      </c>
      <c r="AA53" s="71">
        <v>27399435.129999999</v>
      </c>
      <c r="AB53" s="71">
        <v>2400000</v>
      </c>
      <c r="AC53" s="71">
        <v>1880000</v>
      </c>
      <c r="AD53" s="71">
        <v>4264335.13</v>
      </c>
      <c r="AE53" s="71">
        <v>5580000</v>
      </c>
      <c r="AF53" s="71">
        <v>1580000</v>
      </c>
      <c r="AG53" s="71">
        <v>1580000</v>
      </c>
      <c r="AH53" s="71">
        <v>1580000</v>
      </c>
      <c r="AI53" s="71">
        <v>1580000</v>
      </c>
      <c r="AJ53" s="71">
        <v>1580000</v>
      </c>
      <c r="AK53" s="71">
        <v>1580000</v>
      </c>
      <c r="AL53" s="71">
        <v>1880000</v>
      </c>
      <c r="AM53" s="71">
        <v>1915100</v>
      </c>
      <c r="AN53" s="1"/>
    </row>
    <row r="54" spans="1:40" ht="16.5" customHeight="1" x14ac:dyDescent="0.25">
      <c r="A54" s="3"/>
      <c r="B54" s="23" t="s">
        <v>13</v>
      </c>
      <c r="C54" s="23"/>
      <c r="D54" s="23"/>
      <c r="E54" s="23"/>
      <c r="F54" s="74" t="s">
        <v>141</v>
      </c>
      <c r="G54" s="73"/>
      <c r="H54" s="73"/>
      <c r="I54" s="72"/>
      <c r="J54" s="22">
        <v>2811189572.6700001</v>
      </c>
      <c r="K54" s="22">
        <v>93911082.700000003</v>
      </c>
      <c r="L54" s="22">
        <v>387125920.01999998</v>
      </c>
      <c r="M54" s="7">
        <v>228939668.69999999</v>
      </c>
      <c r="N54" s="62">
        <v>709976671.41999996</v>
      </c>
      <c r="O54" s="22">
        <v>479107017.38</v>
      </c>
      <c r="P54" s="22">
        <v>342154807.48000002</v>
      </c>
      <c r="Q54" s="7">
        <v>352975306.58999997</v>
      </c>
      <c r="R54" s="62">
        <v>1174237131.45</v>
      </c>
      <c r="S54" s="22">
        <v>190529527.63999999</v>
      </c>
      <c r="T54" s="22">
        <v>144699252.86000001</v>
      </c>
      <c r="U54" s="7">
        <v>165619464.36000001</v>
      </c>
      <c r="V54" s="62">
        <v>500848244.86000001</v>
      </c>
      <c r="W54" s="22">
        <v>193186147.87</v>
      </c>
      <c r="X54" s="22">
        <v>148908748.16999999</v>
      </c>
      <c r="Y54" s="7">
        <v>84032628.900000006</v>
      </c>
      <c r="Z54" s="62">
        <v>426127524.94</v>
      </c>
      <c r="AA54" s="71">
        <v>2811189572.6700001</v>
      </c>
      <c r="AB54" s="71">
        <v>93911082.700000003</v>
      </c>
      <c r="AC54" s="71">
        <v>387125920.01999998</v>
      </c>
      <c r="AD54" s="71">
        <v>228939668.69999999</v>
      </c>
      <c r="AE54" s="71">
        <v>479107017.38</v>
      </c>
      <c r="AF54" s="71">
        <v>342154807.48000002</v>
      </c>
      <c r="AG54" s="71">
        <v>352975306.58999997</v>
      </c>
      <c r="AH54" s="71">
        <v>190529527.63999999</v>
      </c>
      <c r="AI54" s="71">
        <v>144699252.86000001</v>
      </c>
      <c r="AJ54" s="71">
        <v>165619464.36000001</v>
      </c>
      <c r="AK54" s="71">
        <v>193186147.87</v>
      </c>
      <c r="AL54" s="71">
        <v>148908748.16999999</v>
      </c>
      <c r="AM54" s="71">
        <v>84032628.900000006</v>
      </c>
      <c r="AN54" s="1"/>
    </row>
    <row r="55" spans="1:40" ht="12.75" customHeight="1" x14ac:dyDescent="0.25">
      <c r="A55" s="3"/>
      <c r="B55" s="51" t="s">
        <v>184</v>
      </c>
      <c r="C55" s="51"/>
      <c r="D55" s="33" t="s">
        <v>7</v>
      </c>
      <c r="E55" s="88"/>
      <c r="F55" s="78">
        <v>925</v>
      </c>
      <c r="G55" s="87">
        <v>701</v>
      </c>
      <c r="H55" s="86">
        <v>126003027</v>
      </c>
      <c r="I55" s="85"/>
      <c r="J55" s="18">
        <v>745925100</v>
      </c>
      <c r="K55" s="18">
        <v>34226100</v>
      </c>
      <c r="L55" s="18">
        <v>136848000</v>
      </c>
      <c r="M55" s="18">
        <v>68782545.689999998</v>
      </c>
      <c r="N55" s="18">
        <v>239856645.69</v>
      </c>
      <c r="O55" s="18">
        <v>150308754.31</v>
      </c>
      <c r="P55" s="18">
        <v>71252600</v>
      </c>
      <c r="Q55" s="18">
        <v>71252600</v>
      </c>
      <c r="R55" s="18">
        <v>292813954.31</v>
      </c>
      <c r="S55" s="18">
        <v>71252600</v>
      </c>
      <c r="T55" s="18">
        <v>71252600</v>
      </c>
      <c r="U55" s="18">
        <v>43625400</v>
      </c>
      <c r="V55" s="18">
        <v>186130600</v>
      </c>
      <c r="W55" s="18">
        <v>18267700</v>
      </c>
      <c r="X55" s="18">
        <v>8431300</v>
      </c>
      <c r="Y55" s="18">
        <v>424900</v>
      </c>
      <c r="Z55" s="18">
        <v>27123900</v>
      </c>
      <c r="AA55" s="71">
        <v>745925100</v>
      </c>
      <c r="AB55" s="71">
        <v>34226100</v>
      </c>
      <c r="AC55" s="71">
        <v>136848000</v>
      </c>
      <c r="AD55" s="71">
        <v>68782545.689999998</v>
      </c>
      <c r="AE55" s="71">
        <v>150308754.31</v>
      </c>
      <c r="AF55" s="71">
        <v>71252600</v>
      </c>
      <c r="AG55" s="71">
        <v>71252600</v>
      </c>
      <c r="AH55" s="71">
        <v>71252600</v>
      </c>
      <c r="AI55" s="71">
        <v>71252600</v>
      </c>
      <c r="AJ55" s="71">
        <v>43625400</v>
      </c>
      <c r="AK55" s="71">
        <v>18267700</v>
      </c>
      <c r="AL55" s="71">
        <v>8431300</v>
      </c>
      <c r="AM55" s="71">
        <v>424900</v>
      </c>
      <c r="AN55" s="1"/>
    </row>
    <row r="56" spans="1:40" ht="12.75" customHeight="1" x14ac:dyDescent="0.25">
      <c r="A56" s="3"/>
      <c r="B56" s="51" t="s">
        <v>184</v>
      </c>
      <c r="C56" s="51"/>
      <c r="D56" s="33" t="s">
        <v>7</v>
      </c>
      <c r="E56" s="88"/>
      <c r="F56" s="78">
        <v>925</v>
      </c>
      <c r="G56" s="87">
        <v>701</v>
      </c>
      <c r="H56" s="86">
        <v>126003029</v>
      </c>
      <c r="I56" s="85"/>
      <c r="J56" s="18">
        <v>46466800</v>
      </c>
      <c r="K56" s="18">
        <v>1800000</v>
      </c>
      <c r="L56" s="18">
        <v>6500000</v>
      </c>
      <c r="M56" s="18">
        <v>1800000</v>
      </c>
      <c r="N56" s="18">
        <v>10100000</v>
      </c>
      <c r="O56" s="18">
        <v>6500000</v>
      </c>
      <c r="P56" s="18">
        <v>4900000</v>
      </c>
      <c r="Q56" s="18">
        <v>4900000</v>
      </c>
      <c r="R56" s="18">
        <v>16300000</v>
      </c>
      <c r="S56" s="18">
        <v>4900000</v>
      </c>
      <c r="T56" s="18">
        <v>0</v>
      </c>
      <c r="U56" s="18">
        <v>4900000</v>
      </c>
      <c r="V56" s="18">
        <v>9800000</v>
      </c>
      <c r="W56" s="18">
        <v>4900000</v>
      </c>
      <c r="X56" s="18">
        <v>5366800</v>
      </c>
      <c r="Y56" s="18">
        <v>0</v>
      </c>
      <c r="Z56" s="18">
        <v>10266800</v>
      </c>
      <c r="AA56" s="71">
        <v>46466800</v>
      </c>
      <c r="AB56" s="71">
        <v>1800000</v>
      </c>
      <c r="AC56" s="71">
        <v>6500000</v>
      </c>
      <c r="AD56" s="71">
        <v>1800000</v>
      </c>
      <c r="AE56" s="71">
        <v>6500000</v>
      </c>
      <c r="AF56" s="71">
        <v>4900000</v>
      </c>
      <c r="AG56" s="71">
        <v>4900000</v>
      </c>
      <c r="AH56" s="71">
        <v>4900000</v>
      </c>
      <c r="AI56" s="71">
        <v>0</v>
      </c>
      <c r="AJ56" s="71">
        <v>4900000</v>
      </c>
      <c r="AK56" s="71">
        <v>4900000</v>
      </c>
      <c r="AL56" s="71">
        <v>5366800</v>
      </c>
      <c r="AM56" s="71">
        <v>0</v>
      </c>
      <c r="AN56" s="1"/>
    </row>
    <row r="57" spans="1:40" ht="12.75" customHeight="1" x14ac:dyDescent="0.25">
      <c r="A57" s="3"/>
      <c r="B57" s="51" t="s">
        <v>184</v>
      </c>
      <c r="C57" s="51"/>
      <c r="D57" s="33" t="s">
        <v>7</v>
      </c>
      <c r="E57" s="88"/>
      <c r="F57" s="78">
        <v>925</v>
      </c>
      <c r="G57" s="87">
        <v>701</v>
      </c>
      <c r="H57" s="86">
        <v>126003035</v>
      </c>
      <c r="I57" s="85"/>
      <c r="J57" s="18">
        <v>3741700</v>
      </c>
      <c r="K57" s="18">
        <v>0</v>
      </c>
      <c r="L57" s="18">
        <v>1122900</v>
      </c>
      <c r="M57" s="18">
        <v>748400</v>
      </c>
      <c r="N57" s="18">
        <v>1871300</v>
      </c>
      <c r="O57" s="18">
        <v>449200</v>
      </c>
      <c r="P57" s="18">
        <v>299500</v>
      </c>
      <c r="Q57" s="18">
        <v>187000</v>
      </c>
      <c r="R57" s="18">
        <v>935700</v>
      </c>
      <c r="S57" s="18">
        <v>0</v>
      </c>
      <c r="T57" s="18">
        <v>0</v>
      </c>
      <c r="U57" s="18">
        <v>187000</v>
      </c>
      <c r="V57" s="18">
        <v>187000</v>
      </c>
      <c r="W57" s="18">
        <v>187000</v>
      </c>
      <c r="X57" s="18">
        <v>560700</v>
      </c>
      <c r="Y57" s="18">
        <v>0</v>
      </c>
      <c r="Z57" s="18">
        <v>747700</v>
      </c>
      <c r="AA57" s="71">
        <v>3741700</v>
      </c>
      <c r="AB57" s="71">
        <v>0</v>
      </c>
      <c r="AC57" s="71">
        <v>1122900</v>
      </c>
      <c r="AD57" s="71">
        <v>748400</v>
      </c>
      <c r="AE57" s="71">
        <v>449200</v>
      </c>
      <c r="AF57" s="71">
        <v>299500</v>
      </c>
      <c r="AG57" s="71">
        <v>187000</v>
      </c>
      <c r="AH57" s="71">
        <v>0</v>
      </c>
      <c r="AI57" s="71">
        <v>0</v>
      </c>
      <c r="AJ57" s="71">
        <v>187000</v>
      </c>
      <c r="AK57" s="71">
        <v>187000</v>
      </c>
      <c r="AL57" s="71">
        <v>560700</v>
      </c>
      <c r="AM57" s="71">
        <v>0</v>
      </c>
      <c r="AN57" s="1"/>
    </row>
    <row r="58" spans="1:40" ht="12.75" customHeight="1" x14ac:dyDescent="0.25">
      <c r="A58" s="3"/>
      <c r="B58" s="51" t="s">
        <v>184</v>
      </c>
      <c r="C58" s="51"/>
      <c r="D58" s="33" t="s">
        <v>7</v>
      </c>
      <c r="E58" s="88"/>
      <c r="F58" s="78">
        <v>925</v>
      </c>
      <c r="G58" s="87">
        <v>701</v>
      </c>
      <c r="H58" s="86">
        <v>126004009</v>
      </c>
      <c r="I58" s="85"/>
      <c r="J58" s="18">
        <v>1600000</v>
      </c>
      <c r="K58" s="18">
        <v>0</v>
      </c>
      <c r="L58" s="18">
        <v>0</v>
      </c>
      <c r="M58" s="18">
        <v>0</v>
      </c>
      <c r="N58" s="18">
        <v>0</v>
      </c>
      <c r="O58" s="18">
        <v>1600000</v>
      </c>
      <c r="P58" s="18">
        <v>0</v>
      </c>
      <c r="Q58" s="18">
        <v>0</v>
      </c>
      <c r="R58" s="18">
        <v>1600000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71">
        <v>1600000</v>
      </c>
      <c r="AB58" s="71">
        <v>0</v>
      </c>
      <c r="AC58" s="71">
        <v>0</v>
      </c>
      <c r="AD58" s="71">
        <v>0</v>
      </c>
      <c r="AE58" s="71">
        <v>1600000</v>
      </c>
      <c r="AF58" s="71">
        <v>0</v>
      </c>
      <c r="AG58" s="71">
        <v>0</v>
      </c>
      <c r="AH58" s="71">
        <v>0</v>
      </c>
      <c r="AI58" s="71">
        <v>0</v>
      </c>
      <c r="AJ58" s="71">
        <v>0</v>
      </c>
      <c r="AK58" s="71">
        <v>0</v>
      </c>
      <c r="AL58" s="71">
        <v>0</v>
      </c>
      <c r="AM58" s="71">
        <v>0</v>
      </c>
      <c r="AN58" s="1"/>
    </row>
    <row r="59" spans="1:40" ht="12.75" customHeight="1" x14ac:dyDescent="0.25">
      <c r="A59" s="3"/>
      <c r="B59" s="51" t="s">
        <v>184</v>
      </c>
      <c r="C59" s="51"/>
      <c r="D59" s="33" t="s">
        <v>7</v>
      </c>
      <c r="E59" s="88"/>
      <c r="F59" s="78">
        <v>925</v>
      </c>
      <c r="G59" s="87">
        <v>701</v>
      </c>
      <c r="H59" s="86">
        <v>300100000</v>
      </c>
      <c r="I59" s="85"/>
      <c r="J59" s="18">
        <v>324446178.56</v>
      </c>
      <c r="K59" s="18">
        <v>3824800</v>
      </c>
      <c r="L59" s="18">
        <v>33677345</v>
      </c>
      <c r="M59" s="18">
        <v>34716219.93</v>
      </c>
      <c r="N59" s="18">
        <v>72218364.930000007</v>
      </c>
      <c r="O59" s="18">
        <v>46972386</v>
      </c>
      <c r="P59" s="18">
        <v>34157048.5</v>
      </c>
      <c r="Q59" s="18">
        <v>28479334.5</v>
      </c>
      <c r="R59" s="18">
        <v>109608769</v>
      </c>
      <c r="S59" s="18">
        <v>36178786</v>
      </c>
      <c r="T59" s="18">
        <v>23720993.600000001</v>
      </c>
      <c r="U59" s="18">
        <v>26151869.190000001</v>
      </c>
      <c r="V59" s="18">
        <v>86051648.790000007</v>
      </c>
      <c r="W59" s="18">
        <v>30823535.739999998</v>
      </c>
      <c r="X59" s="18">
        <v>12597664</v>
      </c>
      <c r="Y59" s="18">
        <v>13146196.1</v>
      </c>
      <c r="Z59" s="18">
        <v>56567395.840000004</v>
      </c>
      <c r="AA59" s="71">
        <v>324446178.56</v>
      </c>
      <c r="AB59" s="71">
        <v>3824800</v>
      </c>
      <c r="AC59" s="71">
        <v>33677345</v>
      </c>
      <c r="AD59" s="71">
        <v>34716219.93</v>
      </c>
      <c r="AE59" s="71">
        <v>46972386</v>
      </c>
      <c r="AF59" s="71">
        <v>34157048.5</v>
      </c>
      <c r="AG59" s="71">
        <v>28479334.5</v>
      </c>
      <c r="AH59" s="71">
        <v>36178786</v>
      </c>
      <c r="AI59" s="71">
        <v>23720993.600000001</v>
      </c>
      <c r="AJ59" s="71">
        <v>26151869.190000001</v>
      </c>
      <c r="AK59" s="71">
        <v>30823535.739999998</v>
      </c>
      <c r="AL59" s="71">
        <v>12597664</v>
      </c>
      <c r="AM59" s="71">
        <v>13146196.1</v>
      </c>
      <c r="AN59" s="1"/>
    </row>
    <row r="60" spans="1:40" ht="12.75" customHeight="1" x14ac:dyDescent="0.25">
      <c r="A60" s="3"/>
      <c r="B60" s="51" t="s">
        <v>184</v>
      </c>
      <c r="C60" s="51"/>
      <c r="D60" s="33" t="s">
        <v>7</v>
      </c>
      <c r="E60" s="88"/>
      <c r="F60" s="78">
        <v>925</v>
      </c>
      <c r="G60" s="87">
        <v>702</v>
      </c>
      <c r="H60" s="86">
        <v>126002038</v>
      </c>
      <c r="I60" s="85"/>
      <c r="J60" s="18">
        <v>11264400</v>
      </c>
      <c r="K60" s="18">
        <v>0</v>
      </c>
      <c r="L60" s="18">
        <v>4584534.51</v>
      </c>
      <c r="M60" s="18">
        <v>2292428.54</v>
      </c>
      <c r="N60" s="18">
        <v>6876963.0499999998</v>
      </c>
      <c r="O60" s="18">
        <v>2292500</v>
      </c>
      <c r="P60" s="18">
        <v>2094936.95</v>
      </c>
      <c r="Q60" s="18">
        <v>0</v>
      </c>
      <c r="R60" s="18">
        <v>4387436.95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71">
        <v>11264400</v>
      </c>
      <c r="AB60" s="71">
        <v>0</v>
      </c>
      <c r="AC60" s="71">
        <v>4584534.51</v>
      </c>
      <c r="AD60" s="71">
        <v>2292428.54</v>
      </c>
      <c r="AE60" s="71">
        <v>2292500</v>
      </c>
      <c r="AF60" s="71">
        <v>2094936.95</v>
      </c>
      <c r="AG60" s="71">
        <v>0</v>
      </c>
      <c r="AH60" s="71">
        <v>0</v>
      </c>
      <c r="AI60" s="71">
        <v>0</v>
      </c>
      <c r="AJ60" s="71">
        <v>0</v>
      </c>
      <c r="AK60" s="71">
        <v>0</v>
      </c>
      <c r="AL60" s="71">
        <v>0</v>
      </c>
      <c r="AM60" s="71">
        <v>0</v>
      </c>
      <c r="AN60" s="1"/>
    </row>
    <row r="61" spans="1:40" ht="12.75" customHeight="1" x14ac:dyDescent="0.25">
      <c r="A61" s="3"/>
      <c r="B61" s="51" t="s">
        <v>184</v>
      </c>
      <c r="C61" s="51"/>
      <c r="D61" s="33" t="s">
        <v>7</v>
      </c>
      <c r="E61" s="88"/>
      <c r="F61" s="78">
        <v>925</v>
      </c>
      <c r="G61" s="87">
        <v>702</v>
      </c>
      <c r="H61" s="86">
        <v>126002040</v>
      </c>
      <c r="I61" s="85"/>
      <c r="J61" s="18">
        <v>46000000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13800000</v>
      </c>
      <c r="R61" s="18">
        <v>13800000</v>
      </c>
      <c r="S61" s="18">
        <v>13800000</v>
      </c>
      <c r="T61" s="18">
        <v>18400000</v>
      </c>
      <c r="U61" s="18">
        <v>0</v>
      </c>
      <c r="V61" s="18">
        <v>32200000</v>
      </c>
      <c r="W61" s="18">
        <v>0</v>
      </c>
      <c r="X61" s="18">
        <v>0</v>
      </c>
      <c r="Y61" s="18">
        <v>0</v>
      </c>
      <c r="Z61" s="18">
        <v>0</v>
      </c>
      <c r="AA61" s="71">
        <v>46000000</v>
      </c>
      <c r="AB61" s="71">
        <v>0</v>
      </c>
      <c r="AC61" s="71">
        <v>0</v>
      </c>
      <c r="AD61" s="71">
        <v>0</v>
      </c>
      <c r="AE61" s="71">
        <v>0</v>
      </c>
      <c r="AF61" s="71">
        <v>0</v>
      </c>
      <c r="AG61" s="71">
        <v>13800000</v>
      </c>
      <c r="AH61" s="71">
        <v>13800000</v>
      </c>
      <c r="AI61" s="71">
        <v>18400000</v>
      </c>
      <c r="AJ61" s="71">
        <v>0</v>
      </c>
      <c r="AK61" s="71">
        <v>0</v>
      </c>
      <c r="AL61" s="71">
        <v>0</v>
      </c>
      <c r="AM61" s="71">
        <v>0</v>
      </c>
      <c r="AN61" s="1"/>
    </row>
    <row r="62" spans="1:40" ht="12.75" customHeight="1" x14ac:dyDescent="0.25">
      <c r="A62" s="3"/>
      <c r="B62" s="51" t="s">
        <v>184</v>
      </c>
      <c r="C62" s="51"/>
      <c r="D62" s="33" t="s">
        <v>7</v>
      </c>
      <c r="E62" s="88"/>
      <c r="F62" s="78">
        <v>925</v>
      </c>
      <c r="G62" s="87">
        <v>702</v>
      </c>
      <c r="H62" s="86">
        <v>126003029</v>
      </c>
      <c r="I62" s="85"/>
      <c r="J62" s="18">
        <v>967788000</v>
      </c>
      <c r="K62" s="18">
        <v>37891800</v>
      </c>
      <c r="L62" s="18">
        <v>136413000</v>
      </c>
      <c r="M62" s="18">
        <v>38515800</v>
      </c>
      <c r="N62" s="18">
        <v>212820600</v>
      </c>
      <c r="O62" s="18">
        <v>170321300</v>
      </c>
      <c r="P62" s="18">
        <v>151763600</v>
      </c>
      <c r="Q62" s="18">
        <v>175313200</v>
      </c>
      <c r="R62" s="18">
        <v>497398100</v>
      </c>
      <c r="S62" s="18">
        <v>10397600</v>
      </c>
      <c r="T62" s="18">
        <v>0</v>
      </c>
      <c r="U62" s="18">
        <v>50485800</v>
      </c>
      <c r="V62" s="18">
        <v>60883400</v>
      </c>
      <c r="W62" s="18">
        <v>86045000</v>
      </c>
      <c r="X62" s="18">
        <v>85147600</v>
      </c>
      <c r="Y62" s="18">
        <v>25493300</v>
      </c>
      <c r="Z62" s="18">
        <v>196685900</v>
      </c>
      <c r="AA62" s="71">
        <v>967788000</v>
      </c>
      <c r="AB62" s="71">
        <v>37891800</v>
      </c>
      <c r="AC62" s="71">
        <v>136413000</v>
      </c>
      <c r="AD62" s="71">
        <v>38515800</v>
      </c>
      <c r="AE62" s="71">
        <v>170321300</v>
      </c>
      <c r="AF62" s="71">
        <v>151763600</v>
      </c>
      <c r="AG62" s="71">
        <v>175313200</v>
      </c>
      <c r="AH62" s="71">
        <v>10397600</v>
      </c>
      <c r="AI62" s="71">
        <v>0</v>
      </c>
      <c r="AJ62" s="71">
        <v>50485800</v>
      </c>
      <c r="AK62" s="71">
        <v>86045000</v>
      </c>
      <c r="AL62" s="71">
        <v>85147600</v>
      </c>
      <c r="AM62" s="71">
        <v>25493300</v>
      </c>
      <c r="AN62" s="1"/>
    </row>
    <row r="63" spans="1:40" ht="12.75" customHeight="1" x14ac:dyDescent="0.25">
      <c r="A63" s="3"/>
      <c r="B63" s="51" t="s">
        <v>184</v>
      </c>
      <c r="C63" s="51"/>
      <c r="D63" s="33" t="s">
        <v>7</v>
      </c>
      <c r="E63" s="88"/>
      <c r="F63" s="78">
        <v>925</v>
      </c>
      <c r="G63" s="87">
        <v>702</v>
      </c>
      <c r="H63" s="86">
        <v>126003036</v>
      </c>
      <c r="I63" s="85"/>
      <c r="J63" s="18">
        <v>5051400</v>
      </c>
      <c r="K63" s="18">
        <v>0</v>
      </c>
      <c r="L63" s="18">
        <v>1515900</v>
      </c>
      <c r="M63" s="18">
        <v>1010700</v>
      </c>
      <c r="N63" s="18">
        <v>2526600</v>
      </c>
      <c r="O63" s="18">
        <v>605900</v>
      </c>
      <c r="P63" s="18">
        <v>403900</v>
      </c>
      <c r="Q63" s="18">
        <v>252600</v>
      </c>
      <c r="R63" s="18">
        <v>1262400</v>
      </c>
      <c r="S63" s="18">
        <v>0</v>
      </c>
      <c r="T63" s="18">
        <v>0</v>
      </c>
      <c r="U63" s="18">
        <v>252600</v>
      </c>
      <c r="V63" s="18">
        <v>252600</v>
      </c>
      <c r="W63" s="18">
        <v>252600</v>
      </c>
      <c r="X63" s="18">
        <v>757200</v>
      </c>
      <c r="Y63" s="18">
        <v>0</v>
      </c>
      <c r="Z63" s="18">
        <v>1009800</v>
      </c>
      <c r="AA63" s="71">
        <v>5051400</v>
      </c>
      <c r="AB63" s="71">
        <v>0</v>
      </c>
      <c r="AC63" s="71">
        <v>1515900</v>
      </c>
      <c r="AD63" s="71">
        <v>1010700</v>
      </c>
      <c r="AE63" s="71">
        <v>605900</v>
      </c>
      <c r="AF63" s="71">
        <v>403900</v>
      </c>
      <c r="AG63" s="71">
        <v>252600</v>
      </c>
      <c r="AH63" s="71">
        <v>0</v>
      </c>
      <c r="AI63" s="71">
        <v>0</v>
      </c>
      <c r="AJ63" s="71">
        <v>252600</v>
      </c>
      <c r="AK63" s="71">
        <v>252600</v>
      </c>
      <c r="AL63" s="71">
        <v>757200</v>
      </c>
      <c r="AM63" s="71">
        <v>0</v>
      </c>
      <c r="AN63" s="1"/>
    </row>
    <row r="64" spans="1:40" ht="12.75" customHeight="1" x14ac:dyDescent="0.25">
      <c r="A64" s="3"/>
      <c r="B64" s="51" t="s">
        <v>184</v>
      </c>
      <c r="C64" s="51"/>
      <c r="D64" s="33" t="s">
        <v>7</v>
      </c>
      <c r="E64" s="88"/>
      <c r="F64" s="78">
        <v>925</v>
      </c>
      <c r="G64" s="87">
        <v>702</v>
      </c>
      <c r="H64" s="86">
        <v>126003038</v>
      </c>
      <c r="I64" s="85"/>
      <c r="J64" s="18">
        <v>6383000</v>
      </c>
      <c r="K64" s="18">
        <v>0</v>
      </c>
      <c r="L64" s="18">
        <v>313000</v>
      </c>
      <c r="M64" s="18">
        <v>1346300</v>
      </c>
      <c r="N64" s="18">
        <v>1659300</v>
      </c>
      <c r="O64" s="18">
        <v>463000</v>
      </c>
      <c r="P64" s="18">
        <v>300000</v>
      </c>
      <c r="Q64" s="18">
        <v>0</v>
      </c>
      <c r="R64" s="18">
        <v>763000</v>
      </c>
      <c r="S64" s="18">
        <v>1600000</v>
      </c>
      <c r="T64" s="18">
        <v>2000000</v>
      </c>
      <c r="U64" s="18">
        <v>200700</v>
      </c>
      <c r="V64" s="18">
        <v>3800700</v>
      </c>
      <c r="W64" s="18">
        <v>160000</v>
      </c>
      <c r="X64" s="18">
        <v>0</v>
      </c>
      <c r="Y64" s="18">
        <v>0</v>
      </c>
      <c r="Z64" s="18">
        <v>160000</v>
      </c>
      <c r="AA64" s="71">
        <v>6383000</v>
      </c>
      <c r="AB64" s="71">
        <v>0</v>
      </c>
      <c r="AC64" s="71">
        <v>313000</v>
      </c>
      <c r="AD64" s="71">
        <v>1346300</v>
      </c>
      <c r="AE64" s="71">
        <v>463000</v>
      </c>
      <c r="AF64" s="71">
        <v>300000</v>
      </c>
      <c r="AG64" s="71">
        <v>0</v>
      </c>
      <c r="AH64" s="71">
        <v>1600000</v>
      </c>
      <c r="AI64" s="71">
        <v>2000000</v>
      </c>
      <c r="AJ64" s="71">
        <v>200700</v>
      </c>
      <c r="AK64" s="71">
        <v>160000</v>
      </c>
      <c r="AL64" s="71">
        <v>0</v>
      </c>
      <c r="AM64" s="71">
        <v>0</v>
      </c>
      <c r="AN64" s="1"/>
    </row>
    <row r="65" spans="1:40" ht="12.75" customHeight="1" x14ac:dyDescent="0.25">
      <c r="A65" s="3"/>
      <c r="B65" s="51" t="s">
        <v>184</v>
      </c>
      <c r="C65" s="51"/>
      <c r="D65" s="33" t="s">
        <v>7</v>
      </c>
      <c r="E65" s="88"/>
      <c r="F65" s="78">
        <v>925</v>
      </c>
      <c r="G65" s="87">
        <v>702</v>
      </c>
      <c r="H65" s="86">
        <v>126003039</v>
      </c>
      <c r="I65" s="85"/>
      <c r="J65" s="18">
        <v>41068400</v>
      </c>
      <c r="K65" s="18">
        <v>0</v>
      </c>
      <c r="L65" s="18">
        <v>4500000</v>
      </c>
      <c r="M65" s="18">
        <v>4500000</v>
      </c>
      <c r="N65" s="18">
        <v>9000000</v>
      </c>
      <c r="O65" s="18">
        <v>4500000</v>
      </c>
      <c r="P65" s="18">
        <v>4500000</v>
      </c>
      <c r="Q65" s="18">
        <v>4500000</v>
      </c>
      <c r="R65" s="18">
        <v>13500000</v>
      </c>
      <c r="S65" s="18">
        <v>0</v>
      </c>
      <c r="T65" s="18">
        <v>0</v>
      </c>
      <c r="U65" s="18">
        <v>0</v>
      </c>
      <c r="V65" s="18">
        <v>0</v>
      </c>
      <c r="W65" s="18">
        <v>4500000</v>
      </c>
      <c r="X65" s="18">
        <v>4500000</v>
      </c>
      <c r="Y65" s="18">
        <v>9568400</v>
      </c>
      <c r="Z65" s="18">
        <v>18568400</v>
      </c>
      <c r="AA65" s="71">
        <v>41068400</v>
      </c>
      <c r="AB65" s="71">
        <v>0</v>
      </c>
      <c r="AC65" s="71">
        <v>4500000</v>
      </c>
      <c r="AD65" s="71">
        <v>4500000</v>
      </c>
      <c r="AE65" s="71">
        <v>4500000</v>
      </c>
      <c r="AF65" s="71">
        <v>4500000</v>
      </c>
      <c r="AG65" s="71">
        <v>4500000</v>
      </c>
      <c r="AH65" s="71">
        <v>0</v>
      </c>
      <c r="AI65" s="71">
        <v>0</v>
      </c>
      <c r="AJ65" s="71">
        <v>0</v>
      </c>
      <c r="AK65" s="71">
        <v>4500000</v>
      </c>
      <c r="AL65" s="71">
        <v>4500000</v>
      </c>
      <c r="AM65" s="71">
        <v>9568400</v>
      </c>
      <c r="AN65" s="1"/>
    </row>
    <row r="66" spans="1:40" ht="12.75" customHeight="1" x14ac:dyDescent="0.25">
      <c r="A66" s="3"/>
      <c r="B66" s="51" t="s">
        <v>184</v>
      </c>
      <c r="C66" s="51"/>
      <c r="D66" s="33" t="s">
        <v>7</v>
      </c>
      <c r="E66" s="88"/>
      <c r="F66" s="78">
        <v>925</v>
      </c>
      <c r="G66" s="87">
        <v>702</v>
      </c>
      <c r="H66" s="86">
        <v>126003040</v>
      </c>
      <c r="I66" s="85"/>
      <c r="J66" s="18">
        <v>3043600</v>
      </c>
      <c r="K66" s="18">
        <v>0</v>
      </c>
      <c r="L66" s="18">
        <v>440900</v>
      </c>
      <c r="M66" s="18">
        <v>422200</v>
      </c>
      <c r="N66" s="18">
        <v>863100</v>
      </c>
      <c r="O66" s="18">
        <v>422200</v>
      </c>
      <c r="P66" s="18">
        <v>422200</v>
      </c>
      <c r="Q66" s="18">
        <v>422200</v>
      </c>
      <c r="R66" s="18">
        <v>1266600</v>
      </c>
      <c r="S66" s="18">
        <v>0</v>
      </c>
      <c r="T66" s="18">
        <v>0</v>
      </c>
      <c r="U66" s="18">
        <v>0</v>
      </c>
      <c r="V66" s="18">
        <v>0</v>
      </c>
      <c r="W66" s="18">
        <v>422200</v>
      </c>
      <c r="X66" s="18">
        <v>491700</v>
      </c>
      <c r="Y66" s="18">
        <v>0</v>
      </c>
      <c r="Z66" s="18">
        <v>913900</v>
      </c>
      <c r="AA66" s="71">
        <v>3043600</v>
      </c>
      <c r="AB66" s="71">
        <v>0</v>
      </c>
      <c r="AC66" s="71">
        <v>440900</v>
      </c>
      <c r="AD66" s="71">
        <v>422200</v>
      </c>
      <c r="AE66" s="71">
        <v>422200</v>
      </c>
      <c r="AF66" s="71">
        <v>422200</v>
      </c>
      <c r="AG66" s="71">
        <v>422200</v>
      </c>
      <c r="AH66" s="71">
        <v>0</v>
      </c>
      <c r="AI66" s="71">
        <v>0</v>
      </c>
      <c r="AJ66" s="71">
        <v>0</v>
      </c>
      <c r="AK66" s="71">
        <v>422200</v>
      </c>
      <c r="AL66" s="71">
        <v>491700</v>
      </c>
      <c r="AM66" s="71">
        <v>0</v>
      </c>
      <c r="AN66" s="1"/>
    </row>
    <row r="67" spans="1:40" ht="12.75" customHeight="1" x14ac:dyDescent="0.25">
      <c r="A67" s="3"/>
      <c r="B67" s="51" t="s">
        <v>184</v>
      </c>
      <c r="C67" s="51"/>
      <c r="D67" s="33" t="s">
        <v>7</v>
      </c>
      <c r="E67" s="88"/>
      <c r="F67" s="78">
        <v>925</v>
      </c>
      <c r="G67" s="87">
        <v>702</v>
      </c>
      <c r="H67" s="86">
        <v>126004009</v>
      </c>
      <c r="I67" s="85"/>
      <c r="J67" s="18">
        <v>7400000</v>
      </c>
      <c r="K67" s="18">
        <v>0</v>
      </c>
      <c r="L67" s="18">
        <v>0</v>
      </c>
      <c r="M67" s="18">
        <v>0</v>
      </c>
      <c r="N67" s="18">
        <v>0</v>
      </c>
      <c r="O67" s="18">
        <v>7400000</v>
      </c>
      <c r="P67" s="18">
        <v>0</v>
      </c>
      <c r="Q67" s="18">
        <v>0</v>
      </c>
      <c r="R67" s="18">
        <v>7400000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71">
        <v>7400000</v>
      </c>
      <c r="AB67" s="71">
        <v>0</v>
      </c>
      <c r="AC67" s="71">
        <v>0</v>
      </c>
      <c r="AD67" s="71">
        <v>0</v>
      </c>
      <c r="AE67" s="71">
        <v>7400000</v>
      </c>
      <c r="AF67" s="71">
        <v>0</v>
      </c>
      <c r="AG67" s="71">
        <v>0</v>
      </c>
      <c r="AH67" s="71">
        <v>0</v>
      </c>
      <c r="AI67" s="71">
        <v>0</v>
      </c>
      <c r="AJ67" s="71">
        <v>0</v>
      </c>
      <c r="AK67" s="71">
        <v>0</v>
      </c>
      <c r="AL67" s="71">
        <v>0</v>
      </c>
      <c r="AM67" s="71">
        <v>0</v>
      </c>
      <c r="AN67" s="1"/>
    </row>
    <row r="68" spans="1:40" ht="12.75" customHeight="1" x14ac:dyDescent="0.25">
      <c r="A68" s="3"/>
      <c r="B68" s="51" t="s">
        <v>184</v>
      </c>
      <c r="C68" s="51"/>
      <c r="D68" s="33" t="s">
        <v>7</v>
      </c>
      <c r="E68" s="88"/>
      <c r="F68" s="78">
        <v>925</v>
      </c>
      <c r="G68" s="87">
        <v>702</v>
      </c>
      <c r="H68" s="86">
        <v>300100000</v>
      </c>
      <c r="I68" s="85"/>
      <c r="J68" s="18">
        <v>214270969.08000001</v>
      </c>
      <c r="K68" s="18">
        <v>1907100</v>
      </c>
      <c r="L68" s="18">
        <v>28059349</v>
      </c>
      <c r="M68" s="18">
        <v>42421493.939999998</v>
      </c>
      <c r="N68" s="18">
        <v>72387942.939999998</v>
      </c>
      <c r="O68" s="18">
        <v>34674226</v>
      </c>
      <c r="P68" s="18">
        <v>31630062.34</v>
      </c>
      <c r="Q68" s="18">
        <v>15326126</v>
      </c>
      <c r="R68" s="18">
        <v>81630414.340000004</v>
      </c>
      <c r="S68" s="18">
        <v>12240181.5</v>
      </c>
      <c r="T68" s="18">
        <v>9520590</v>
      </c>
      <c r="U68" s="18">
        <v>10496187.75</v>
      </c>
      <c r="V68" s="18">
        <v>32256959.25</v>
      </c>
      <c r="W68" s="18">
        <v>16896934</v>
      </c>
      <c r="X68" s="18">
        <v>6381117.3700000001</v>
      </c>
      <c r="Y68" s="18">
        <v>4717601.18</v>
      </c>
      <c r="Z68" s="18">
        <v>27995652.550000001</v>
      </c>
      <c r="AA68" s="71">
        <v>214270969.08000001</v>
      </c>
      <c r="AB68" s="71">
        <v>1907100</v>
      </c>
      <c r="AC68" s="71">
        <v>28059349</v>
      </c>
      <c r="AD68" s="71">
        <v>42421493.939999998</v>
      </c>
      <c r="AE68" s="71">
        <v>34674226</v>
      </c>
      <c r="AF68" s="71">
        <v>31630062.34</v>
      </c>
      <c r="AG68" s="71">
        <v>15326126</v>
      </c>
      <c r="AH68" s="71">
        <v>12240181.5</v>
      </c>
      <c r="AI68" s="71">
        <v>9520590</v>
      </c>
      <c r="AJ68" s="71">
        <v>10496187.75</v>
      </c>
      <c r="AK68" s="71">
        <v>16896934</v>
      </c>
      <c r="AL68" s="71">
        <v>6381117.3700000001</v>
      </c>
      <c r="AM68" s="71">
        <v>4717601.18</v>
      </c>
      <c r="AN68" s="1"/>
    </row>
    <row r="69" spans="1:40" ht="12.75" customHeight="1" x14ac:dyDescent="0.25">
      <c r="A69" s="3"/>
      <c r="B69" s="51" t="s">
        <v>184</v>
      </c>
      <c r="C69" s="51"/>
      <c r="D69" s="33" t="s">
        <v>7</v>
      </c>
      <c r="E69" s="88"/>
      <c r="F69" s="78">
        <v>925</v>
      </c>
      <c r="G69" s="87">
        <v>703</v>
      </c>
      <c r="H69" s="86">
        <v>126003037</v>
      </c>
      <c r="I69" s="85"/>
      <c r="J69" s="18">
        <v>369700</v>
      </c>
      <c r="K69" s="18">
        <v>0</v>
      </c>
      <c r="L69" s="18">
        <v>110900</v>
      </c>
      <c r="M69" s="18">
        <v>73900</v>
      </c>
      <c r="N69" s="18">
        <v>184800</v>
      </c>
      <c r="O69" s="18">
        <v>44300</v>
      </c>
      <c r="P69" s="18">
        <v>29600</v>
      </c>
      <c r="Q69" s="18">
        <v>18500</v>
      </c>
      <c r="R69" s="18">
        <v>92400</v>
      </c>
      <c r="S69" s="18">
        <v>0</v>
      </c>
      <c r="T69" s="18">
        <v>0</v>
      </c>
      <c r="U69" s="18">
        <v>18500</v>
      </c>
      <c r="V69" s="18">
        <v>18500</v>
      </c>
      <c r="W69" s="18">
        <v>18500</v>
      </c>
      <c r="X69" s="18">
        <v>55500</v>
      </c>
      <c r="Y69" s="18">
        <v>0</v>
      </c>
      <c r="Z69" s="18">
        <v>74000</v>
      </c>
      <c r="AA69" s="71">
        <v>369700</v>
      </c>
      <c r="AB69" s="71">
        <v>0</v>
      </c>
      <c r="AC69" s="71">
        <v>110900</v>
      </c>
      <c r="AD69" s="71">
        <v>73900</v>
      </c>
      <c r="AE69" s="71">
        <v>44300</v>
      </c>
      <c r="AF69" s="71">
        <v>29600</v>
      </c>
      <c r="AG69" s="71">
        <v>18500</v>
      </c>
      <c r="AH69" s="71">
        <v>0</v>
      </c>
      <c r="AI69" s="71">
        <v>0</v>
      </c>
      <c r="AJ69" s="71">
        <v>18500</v>
      </c>
      <c r="AK69" s="71">
        <v>18500</v>
      </c>
      <c r="AL69" s="71">
        <v>55500</v>
      </c>
      <c r="AM69" s="71">
        <v>0</v>
      </c>
      <c r="AN69" s="1"/>
    </row>
    <row r="70" spans="1:40" ht="12.75" customHeight="1" x14ac:dyDescent="0.25">
      <c r="A70" s="3"/>
      <c r="B70" s="51" t="s">
        <v>184</v>
      </c>
      <c r="C70" s="51"/>
      <c r="D70" s="33" t="s">
        <v>7</v>
      </c>
      <c r="E70" s="88"/>
      <c r="F70" s="78">
        <v>925</v>
      </c>
      <c r="G70" s="87">
        <v>703</v>
      </c>
      <c r="H70" s="86">
        <v>300100000</v>
      </c>
      <c r="I70" s="85"/>
      <c r="J70" s="18">
        <v>167892049.24000001</v>
      </c>
      <c r="K70" s="18">
        <v>5561882.7000000002</v>
      </c>
      <c r="L70" s="18">
        <v>15506462</v>
      </c>
      <c r="M70" s="18">
        <v>15074697.300000001</v>
      </c>
      <c r="N70" s="18">
        <v>36143042</v>
      </c>
      <c r="O70" s="18">
        <v>24495225.699999999</v>
      </c>
      <c r="P70" s="18">
        <v>15021462.4</v>
      </c>
      <c r="Q70" s="18">
        <v>13500598.800000001</v>
      </c>
      <c r="R70" s="18">
        <v>53017286.899999999</v>
      </c>
      <c r="S70" s="18">
        <v>14244129.140000001</v>
      </c>
      <c r="T70" s="18">
        <v>8605963.2599999998</v>
      </c>
      <c r="U70" s="18">
        <v>14495801.42</v>
      </c>
      <c r="V70" s="18">
        <v>37345893.82</v>
      </c>
      <c r="W70" s="18">
        <v>13361461.470000001</v>
      </c>
      <c r="X70" s="18">
        <v>12094140.800000001</v>
      </c>
      <c r="Y70" s="18">
        <v>15930224.25</v>
      </c>
      <c r="Z70" s="18">
        <v>41385826.520000003</v>
      </c>
      <c r="AA70" s="71">
        <v>167892049.24000001</v>
      </c>
      <c r="AB70" s="71">
        <v>5561882.7000000002</v>
      </c>
      <c r="AC70" s="71">
        <v>15506462</v>
      </c>
      <c r="AD70" s="71">
        <v>15074697.300000001</v>
      </c>
      <c r="AE70" s="71">
        <v>24495225.699999999</v>
      </c>
      <c r="AF70" s="71">
        <v>15021462.4</v>
      </c>
      <c r="AG70" s="71">
        <v>13500598.800000001</v>
      </c>
      <c r="AH70" s="71">
        <v>14244129.140000001</v>
      </c>
      <c r="AI70" s="71">
        <v>8605963.2599999998</v>
      </c>
      <c r="AJ70" s="71">
        <v>14495801.42</v>
      </c>
      <c r="AK70" s="71">
        <v>13361461.470000001</v>
      </c>
      <c r="AL70" s="71">
        <v>12094140.800000001</v>
      </c>
      <c r="AM70" s="71">
        <v>15930224.25</v>
      </c>
      <c r="AN70" s="1"/>
    </row>
    <row r="71" spans="1:40" ht="12.75" customHeight="1" x14ac:dyDescent="0.25">
      <c r="A71" s="3"/>
      <c r="B71" s="51" t="s">
        <v>184</v>
      </c>
      <c r="C71" s="51"/>
      <c r="D71" s="33" t="s">
        <v>7</v>
      </c>
      <c r="E71" s="88"/>
      <c r="F71" s="78">
        <v>925</v>
      </c>
      <c r="G71" s="87">
        <v>709</v>
      </c>
      <c r="H71" s="86">
        <v>126002033</v>
      </c>
      <c r="I71" s="85"/>
      <c r="J71" s="18">
        <v>5189600</v>
      </c>
      <c r="K71" s="18">
        <v>0</v>
      </c>
      <c r="L71" s="18">
        <v>0</v>
      </c>
      <c r="M71" s="18">
        <v>0</v>
      </c>
      <c r="N71" s="18">
        <v>0</v>
      </c>
      <c r="O71" s="18">
        <v>5189600</v>
      </c>
      <c r="P71" s="18">
        <v>0</v>
      </c>
      <c r="Q71" s="18">
        <v>0</v>
      </c>
      <c r="R71" s="18">
        <v>5189600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71">
        <v>5189600</v>
      </c>
      <c r="AB71" s="71">
        <v>0</v>
      </c>
      <c r="AC71" s="71">
        <v>0</v>
      </c>
      <c r="AD71" s="71">
        <v>0</v>
      </c>
      <c r="AE71" s="71">
        <v>5189600</v>
      </c>
      <c r="AF71" s="71">
        <v>0</v>
      </c>
      <c r="AG71" s="71">
        <v>0</v>
      </c>
      <c r="AH71" s="71">
        <v>0</v>
      </c>
      <c r="AI71" s="71">
        <v>0</v>
      </c>
      <c r="AJ71" s="71">
        <v>0</v>
      </c>
      <c r="AK71" s="71">
        <v>0</v>
      </c>
      <c r="AL71" s="71">
        <v>0</v>
      </c>
      <c r="AM71" s="71">
        <v>0</v>
      </c>
      <c r="AN71" s="1"/>
    </row>
    <row r="72" spans="1:40" ht="12.75" customHeight="1" x14ac:dyDescent="0.25">
      <c r="A72" s="3"/>
      <c r="B72" s="51" t="s">
        <v>184</v>
      </c>
      <c r="C72" s="51"/>
      <c r="D72" s="33" t="s">
        <v>7</v>
      </c>
      <c r="E72" s="88"/>
      <c r="F72" s="78">
        <v>925</v>
      </c>
      <c r="G72" s="87">
        <v>709</v>
      </c>
      <c r="H72" s="86">
        <v>126003027</v>
      </c>
      <c r="I72" s="85"/>
      <c r="J72" s="18">
        <v>8945800</v>
      </c>
      <c r="K72" s="18">
        <v>413900</v>
      </c>
      <c r="L72" s="18">
        <v>1551096.46</v>
      </c>
      <c r="M72" s="18">
        <v>470054.31</v>
      </c>
      <c r="N72" s="18">
        <v>2435050.77</v>
      </c>
      <c r="O72" s="18">
        <v>1277445.69</v>
      </c>
      <c r="P72" s="18">
        <v>1031500</v>
      </c>
      <c r="Q72" s="18">
        <v>746000</v>
      </c>
      <c r="R72" s="18">
        <v>3054945.69</v>
      </c>
      <c r="S72" s="18">
        <v>1201500</v>
      </c>
      <c r="T72" s="18">
        <v>746000</v>
      </c>
      <c r="U72" s="18">
        <v>739500</v>
      </c>
      <c r="V72" s="18">
        <v>2687000</v>
      </c>
      <c r="W72" s="18">
        <v>538300</v>
      </c>
      <c r="X72" s="18">
        <v>124600</v>
      </c>
      <c r="Y72" s="18">
        <v>105903.54</v>
      </c>
      <c r="Z72" s="18">
        <v>768803.54</v>
      </c>
      <c r="AA72" s="71">
        <v>8945800</v>
      </c>
      <c r="AB72" s="71">
        <v>413900</v>
      </c>
      <c r="AC72" s="71">
        <v>1551096.46</v>
      </c>
      <c r="AD72" s="71">
        <v>470054.31</v>
      </c>
      <c r="AE72" s="71">
        <v>1277445.69</v>
      </c>
      <c r="AF72" s="71">
        <v>1031500</v>
      </c>
      <c r="AG72" s="71">
        <v>746000</v>
      </c>
      <c r="AH72" s="71">
        <v>1201500</v>
      </c>
      <c r="AI72" s="71">
        <v>746000</v>
      </c>
      <c r="AJ72" s="71">
        <v>739500</v>
      </c>
      <c r="AK72" s="71">
        <v>538300</v>
      </c>
      <c r="AL72" s="71">
        <v>124600</v>
      </c>
      <c r="AM72" s="71">
        <v>105903.54</v>
      </c>
      <c r="AN72" s="1"/>
    </row>
    <row r="73" spans="1:40" ht="12.75" customHeight="1" x14ac:dyDescent="0.25">
      <c r="A73" s="3"/>
      <c r="B73" s="51" t="s">
        <v>184</v>
      </c>
      <c r="C73" s="51"/>
      <c r="D73" s="33" t="s">
        <v>7</v>
      </c>
      <c r="E73" s="88"/>
      <c r="F73" s="78">
        <v>925</v>
      </c>
      <c r="G73" s="87">
        <v>709</v>
      </c>
      <c r="H73" s="86">
        <v>126003029</v>
      </c>
      <c r="I73" s="85"/>
      <c r="J73" s="18">
        <v>12035600</v>
      </c>
      <c r="K73" s="18">
        <v>600000</v>
      </c>
      <c r="L73" s="18">
        <v>887000</v>
      </c>
      <c r="M73" s="18">
        <v>887000</v>
      </c>
      <c r="N73" s="18">
        <v>2374000</v>
      </c>
      <c r="O73" s="18">
        <v>887000</v>
      </c>
      <c r="P73" s="18">
        <v>1505000</v>
      </c>
      <c r="Q73" s="18">
        <v>887000</v>
      </c>
      <c r="R73" s="18">
        <v>3279000</v>
      </c>
      <c r="S73" s="18">
        <v>1505000</v>
      </c>
      <c r="T73" s="18">
        <v>0</v>
      </c>
      <c r="U73" s="18">
        <v>987000</v>
      </c>
      <c r="V73" s="18">
        <v>2492000</v>
      </c>
      <c r="W73" s="18">
        <v>1055000</v>
      </c>
      <c r="X73" s="18">
        <v>1485600</v>
      </c>
      <c r="Y73" s="18">
        <v>1350000</v>
      </c>
      <c r="Z73" s="18">
        <v>3890600</v>
      </c>
      <c r="AA73" s="71">
        <v>12035600</v>
      </c>
      <c r="AB73" s="71">
        <v>600000</v>
      </c>
      <c r="AC73" s="71">
        <v>887000</v>
      </c>
      <c r="AD73" s="71">
        <v>887000</v>
      </c>
      <c r="AE73" s="71">
        <v>887000</v>
      </c>
      <c r="AF73" s="71">
        <v>1505000</v>
      </c>
      <c r="AG73" s="71">
        <v>887000</v>
      </c>
      <c r="AH73" s="71">
        <v>1505000</v>
      </c>
      <c r="AI73" s="71">
        <v>0</v>
      </c>
      <c r="AJ73" s="71">
        <v>987000</v>
      </c>
      <c r="AK73" s="71">
        <v>1055000</v>
      </c>
      <c r="AL73" s="71">
        <v>1485600</v>
      </c>
      <c r="AM73" s="71">
        <v>1350000</v>
      </c>
      <c r="AN73" s="1"/>
    </row>
    <row r="74" spans="1:40" ht="12.75" customHeight="1" x14ac:dyDescent="0.25">
      <c r="A74" s="3"/>
      <c r="B74" s="51" t="s">
        <v>184</v>
      </c>
      <c r="C74" s="51"/>
      <c r="D74" s="33" t="s">
        <v>7</v>
      </c>
      <c r="E74" s="88"/>
      <c r="F74" s="78">
        <v>925</v>
      </c>
      <c r="G74" s="87">
        <v>709</v>
      </c>
      <c r="H74" s="86">
        <v>126003043</v>
      </c>
      <c r="I74" s="85"/>
      <c r="J74" s="18">
        <v>7211400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7211400</v>
      </c>
      <c r="T74" s="18">
        <v>0</v>
      </c>
      <c r="U74" s="18">
        <v>0</v>
      </c>
      <c r="V74" s="18">
        <v>7211400</v>
      </c>
      <c r="W74" s="18">
        <v>0</v>
      </c>
      <c r="X74" s="18">
        <v>0</v>
      </c>
      <c r="Y74" s="18">
        <v>0</v>
      </c>
      <c r="Z74" s="18">
        <v>0</v>
      </c>
      <c r="AA74" s="71">
        <v>7211400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7211400</v>
      </c>
      <c r="AI74" s="71">
        <v>0</v>
      </c>
      <c r="AJ74" s="71">
        <v>0</v>
      </c>
      <c r="AK74" s="71">
        <v>0</v>
      </c>
      <c r="AL74" s="71">
        <v>0</v>
      </c>
      <c r="AM74" s="71">
        <v>0</v>
      </c>
      <c r="AN74" s="1"/>
    </row>
    <row r="75" spans="1:40" ht="12.75" customHeight="1" x14ac:dyDescent="0.25">
      <c r="A75" s="3"/>
      <c r="B75" s="51" t="s">
        <v>184</v>
      </c>
      <c r="C75" s="51"/>
      <c r="D75" s="33" t="s">
        <v>7</v>
      </c>
      <c r="E75" s="88"/>
      <c r="F75" s="78">
        <v>925</v>
      </c>
      <c r="G75" s="87">
        <v>709</v>
      </c>
      <c r="H75" s="86">
        <v>300100000</v>
      </c>
      <c r="I75" s="85"/>
      <c r="J75" s="18">
        <v>111617595.16</v>
      </c>
      <c r="K75" s="18">
        <v>5193000</v>
      </c>
      <c r="L75" s="18">
        <v>9532997.0500000007</v>
      </c>
      <c r="M75" s="18">
        <v>10319892.99</v>
      </c>
      <c r="N75" s="18">
        <v>25045890.039999999</v>
      </c>
      <c r="O75" s="18">
        <v>8423907.6799999997</v>
      </c>
      <c r="P75" s="18">
        <v>17315793.289999999</v>
      </c>
      <c r="Q75" s="18">
        <v>18052111.289999999</v>
      </c>
      <c r="R75" s="18">
        <v>43791812.259999998</v>
      </c>
      <c r="S75" s="18">
        <v>8142295</v>
      </c>
      <c r="T75" s="18">
        <v>7176170</v>
      </c>
      <c r="U75" s="18">
        <v>7729070</v>
      </c>
      <c r="V75" s="18">
        <v>23047535</v>
      </c>
      <c r="W75" s="18">
        <v>7893280.6600000001</v>
      </c>
      <c r="X75" s="18">
        <v>6418590</v>
      </c>
      <c r="Y75" s="18">
        <v>5420487.2000000002</v>
      </c>
      <c r="Z75" s="18">
        <v>19732357.859999999</v>
      </c>
      <c r="AA75" s="71">
        <v>111617595.16</v>
      </c>
      <c r="AB75" s="71">
        <v>5193000</v>
      </c>
      <c r="AC75" s="71">
        <v>9532997.0500000007</v>
      </c>
      <c r="AD75" s="71">
        <v>10319892.99</v>
      </c>
      <c r="AE75" s="71">
        <v>8423907.6799999997</v>
      </c>
      <c r="AF75" s="71">
        <v>17315793.289999999</v>
      </c>
      <c r="AG75" s="71">
        <v>18052111.289999999</v>
      </c>
      <c r="AH75" s="71">
        <v>8142295</v>
      </c>
      <c r="AI75" s="71">
        <v>7176170</v>
      </c>
      <c r="AJ75" s="71">
        <v>7729070</v>
      </c>
      <c r="AK75" s="71">
        <v>7893280.6600000001</v>
      </c>
      <c r="AL75" s="71">
        <v>6418590</v>
      </c>
      <c r="AM75" s="71">
        <v>5420487.2000000002</v>
      </c>
      <c r="AN75" s="1"/>
    </row>
    <row r="76" spans="1:40" ht="12.75" customHeight="1" x14ac:dyDescent="0.25">
      <c r="A76" s="3"/>
      <c r="B76" s="51" t="s">
        <v>184</v>
      </c>
      <c r="C76" s="51"/>
      <c r="D76" s="33" t="s">
        <v>7</v>
      </c>
      <c r="E76" s="88"/>
      <c r="F76" s="78">
        <v>925</v>
      </c>
      <c r="G76" s="87">
        <v>1003</v>
      </c>
      <c r="H76" s="86">
        <v>300100000</v>
      </c>
      <c r="I76" s="85"/>
      <c r="J76" s="18">
        <v>840000</v>
      </c>
      <c r="K76" s="18">
        <v>0</v>
      </c>
      <c r="L76" s="18">
        <v>70000</v>
      </c>
      <c r="M76" s="18">
        <v>70000</v>
      </c>
      <c r="N76" s="18">
        <v>140000</v>
      </c>
      <c r="O76" s="18">
        <v>140000</v>
      </c>
      <c r="P76" s="18">
        <v>70000</v>
      </c>
      <c r="Q76" s="18">
        <v>70000</v>
      </c>
      <c r="R76" s="18">
        <v>280000</v>
      </c>
      <c r="S76" s="18">
        <v>70000</v>
      </c>
      <c r="T76" s="18">
        <v>70000</v>
      </c>
      <c r="U76" s="18">
        <v>70000</v>
      </c>
      <c r="V76" s="18">
        <v>210000</v>
      </c>
      <c r="W76" s="18">
        <v>70000</v>
      </c>
      <c r="X76" s="18">
        <v>70000</v>
      </c>
      <c r="Y76" s="18">
        <v>70000</v>
      </c>
      <c r="Z76" s="18">
        <v>210000</v>
      </c>
      <c r="AA76" s="71">
        <v>840000</v>
      </c>
      <c r="AB76" s="71">
        <v>0</v>
      </c>
      <c r="AC76" s="71">
        <v>70000</v>
      </c>
      <c r="AD76" s="71">
        <v>70000</v>
      </c>
      <c r="AE76" s="71">
        <v>140000</v>
      </c>
      <c r="AF76" s="71">
        <v>70000</v>
      </c>
      <c r="AG76" s="71">
        <v>70000</v>
      </c>
      <c r="AH76" s="71">
        <v>70000</v>
      </c>
      <c r="AI76" s="71">
        <v>70000</v>
      </c>
      <c r="AJ76" s="71">
        <v>70000</v>
      </c>
      <c r="AK76" s="71">
        <v>70000</v>
      </c>
      <c r="AL76" s="71">
        <v>70000</v>
      </c>
      <c r="AM76" s="71">
        <v>70000</v>
      </c>
      <c r="AN76" s="1"/>
    </row>
    <row r="77" spans="1:40" ht="12.75" customHeight="1" x14ac:dyDescent="0.25">
      <c r="A77" s="3"/>
      <c r="B77" s="51" t="s">
        <v>184</v>
      </c>
      <c r="C77" s="51"/>
      <c r="D77" s="33" t="s">
        <v>7</v>
      </c>
      <c r="E77" s="88"/>
      <c r="F77" s="78">
        <v>925</v>
      </c>
      <c r="G77" s="87">
        <v>1004</v>
      </c>
      <c r="H77" s="86">
        <v>126003034</v>
      </c>
      <c r="I77" s="85"/>
      <c r="J77" s="18">
        <v>11103800</v>
      </c>
      <c r="K77" s="18">
        <v>890500</v>
      </c>
      <c r="L77" s="18">
        <v>0</v>
      </c>
      <c r="M77" s="18">
        <v>0</v>
      </c>
      <c r="N77" s="18">
        <v>890500</v>
      </c>
      <c r="O77" s="18">
        <v>2400000</v>
      </c>
      <c r="P77" s="18">
        <v>0</v>
      </c>
      <c r="Q77" s="18">
        <v>0</v>
      </c>
      <c r="R77" s="18">
        <v>2400000</v>
      </c>
      <c r="S77" s="18">
        <v>2500000</v>
      </c>
      <c r="T77" s="18">
        <v>0</v>
      </c>
      <c r="U77" s="18">
        <v>0</v>
      </c>
      <c r="V77" s="18">
        <v>2500000</v>
      </c>
      <c r="W77" s="18">
        <v>2500000</v>
      </c>
      <c r="X77" s="18">
        <v>0</v>
      </c>
      <c r="Y77" s="18">
        <v>2813300</v>
      </c>
      <c r="Z77" s="18">
        <v>5313300</v>
      </c>
      <c r="AA77" s="71">
        <v>11103800</v>
      </c>
      <c r="AB77" s="71">
        <v>890500</v>
      </c>
      <c r="AC77" s="71">
        <v>0</v>
      </c>
      <c r="AD77" s="71">
        <v>0</v>
      </c>
      <c r="AE77" s="71">
        <v>2400000</v>
      </c>
      <c r="AF77" s="71">
        <v>0</v>
      </c>
      <c r="AG77" s="71">
        <v>0</v>
      </c>
      <c r="AH77" s="71">
        <v>2500000</v>
      </c>
      <c r="AI77" s="71">
        <v>0</v>
      </c>
      <c r="AJ77" s="71">
        <v>0</v>
      </c>
      <c r="AK77" s="71">
        <v>2500000</v>
      </c>
      <c r="AL77" s="71">
        <v>0</v>
      </c>
      <c r="AM77" s="71">
        <v>2813300</v>
      </c>
      <c r="AN77" s="1"/>
    </row>
    <row r="78" spans="1:40" ht="12.75" customHeight="1" x14ac:dyDescent="0.25">
      <c r="A78" s="3"/>
      <c r="B78" s="51" t="s">
        <v>184</v>
      </c>
      <c r="C78" s="51"/>
      <c r="D78" s="33" t="s">
        <v>7</v>
      </c>
      <c r="E78" s="88"/>
      <c r="F78" s="78">
        <v>925</v>
      </c>
      <c r="G78" s="87">
        <v>1101</v>
      </c>
      <c r="H78" s="86">
        <v>300100000</v>
      </c>
      <c r="I78" s="85"/>
      <c r="J78" s="18">
        <v>11347041.6</v>
      </c>
      <c r="K78" s="18">
        <v>0</v>
      </c>
      <c r="L78" s="18">
        <v>1040000</v>
      </c>
      <c r="M78" s="18">
        <v>1040000</v>
      </c>
      <c r="N78" s="18">
        <v>2080000</v>
      </c>
      <c r="O78" s="18">
        <v>1040000</v>
      </c>
      <c r="P78" s="18">
        <v>1040000</v>
      </c>
      <c r="Q78" s="18">
        <v>1040000</v>
      </c>
      <c r="R78" s="18">
        <v>3120000</v>
      </c>
      <c r="S78" s="18">
        <v>1040000</v>
      </c>
      <c r="T78" s="18">
        <v>1040000</v>
      </c>
      <c r="U78" s="18">
        <v>1040000</v>
      </c>
      <c r="V78" s="18">
        <v>3120000</v>
      </c>
      <c r="W78" s="18">
        <v>1040000</v>
      </c>
      <c r="X78" s="18">
        <v>1040000</v>
      </c>
      <c r="Y78" s="18">
        <v>947041.6</v>
      </c>
      <c r="Z78" s="18">
        <v>3027041.6</v>
      </c>
      <c r="AA78" s="71">
        <v>11347041.6</v>
      </c>
      <c r="AB78" s="71">
        <v>0</v>
      </c>
      <c r="AC78" s="71">
        <v>1040000</v>
      </c>
      <c r="AD78" s="71">
        <v>1040000</v>
      </c>
      <c r="AE78" s="71">
        <v>1040000</v>
      </c>
      <c r="AF78" s="71">
        <v>1040000</v>
      </c>
      <c r="AG78" s="71">
        <v>1040000</v>
      </c>
      <c r="AH78" s="71">
        <v>1040000</v>
      </c>
      <c r="AI78" s="71">
        <v>1040000</v>
      </c>
      <c r="AJ78" s="71">
        <v>1040000</v>
      </c>
      <c r="AK78" s="71">
        <v>1040000</v>
      </c>
      <c r="AL78" s="71">
        <v>1040000</v>
      </c>
      <c r="AM78" s="71">
        <v>947041.6</v>
      </c>
      <c r="AN78" s="1"/>
    </row>
    <row r="79" spans="1:40" ht="12.75" customHeight="1" x14ac:dyDescent="0.25">
      <c r="A79" s="3"/>
      <c r="B79" s="52" t="s">
        <v>184</v>
      </c>
      <c r="C79" s="52"/>
      <c r="D79" s="17" t="s">
        <v>7</v>
      </c>
      <c r="E79" s="79"/>
      <c r="F79" s="78">
        <v>925</v>
      </c>
      <c r="G79" s="77">
        <v>1103</v>
      </c>
      <c r="H79" s="76">
        <v>300100000</v>
      </c>
      <c r="I79" s="75"/>
      <c r="J79" s="12">
        <v>50187439.030000001</v>
      </c>
      <c r="K79" s="12">
        <v>1602000</v>
      </c>
      <c r="L79" s="12">
        <v>4452536</v>
      </c>
      <c r="M79" s="12">
        <v>4448036</v>
      </c>
      <c r="N79" s="18">
        <v>10502572</v>
      </c>
      <c r="O79" s="12">
        <v>8700072</v>
      </c>
      <c r="P79" s="12">
        <v>4417604</v>
      </c>
      <c r="Q79" s="12">
        <v>4228036</v>
      </c>
      <c r="R79" s="18">
        <v>17345712</v>
      </c>
      <c r="S79" s="12">
        <v>4246036</v>
      </c>
      <c r="T79" s="12">
        <v>2166936</v>
      </c>
      <c r="U79" s="12">
        <v>4240036</v>
      </c>
      <c r="V79" s="18">
        <v>10653008</v>
      </c>
      <c r="W79" s="12">
        <v>4254636</v>
      </c>
      <c r="X79" s="12">
        <v>3386236</v>
      </c>
      <c r="Y79" s="12">
        <v>4045275.03</v>
      </c>
      <c r="Z79" s="18">
        <v>11686147.029999999</v>
      </c>
      <c r="AA79" s="71">
        <v>50187439.030000001</v>
      </c>
      <c r="AB79" s="71">
        <v>1602000</v>
      </c>
      <c r="AC79" s="71">
        <v>4452536</v>
      </c>
      <c r="AD79" s="71">
        <v>4448036</v>
      </c>
      <c r="AE79" s="71">
        <v>8700072</v>
      </c>
      <c r="AF79" s="71">
        <v>4417604</v>
      </c>
      <c r="AG79" s="71">
        <v>4228036</v>
      </c>
      <c r="AH79" s="71">
        <v>4246036</v>
      </c>
      <c r="AI79" s="71">
        <v>2166936</v>
      </c>
      <c r="AJ79" s="71">
        <v>4240036</v>
      </c>
      <c r="AK79" s="71">
        <v>4254636</v>
      </c>
      <c r="AL79" s="71">
        <v>3386236</v>
      </c>
      <c r="AM79" s="71">
        <v>4045275.03</v>
      </c>
      <c r="AN79" s="1"/>
    </row>
    <row r="80" spans="1:40" ht="12.75" customHeight="1" x14ac:dyDescent="0.25">
      <c r="A80" s="3"/>
      <c r="B80" s="23" t="s">
        <v>6</v>
      </c>
      <c r="C80" s="23"/>
      <c r="D80" s="23"/>
      <c r="E80" s="23"/>
      <c r="F80" s="74" t="s">
        <v>141</v>
      </c>
      <c r="G80" s="73"/>
      <c r="H80" s="73"/>
      <c r="I80" s="72"/>
      <c r="J80" s="22">
        <v>274932904.38</v>
      </c>
      <c r="K80" s="22">
        <v>13030362.51</v>
      </c>
      <c r="L80" s="22">
        <v>23335448.600000001</v>
      </c>
      <c r="M80" s="7">
        <v>21540481.969999999</v>
      </c>
      <c r="N80" s="62">
        <v>57906293.079999998</v>
      </c>
      <c r="O80" s="22">
        <v>27151163.199999999</v>
      </c>
      <c r="P80" s="22">
        <v>21362049.620000001</v>
      </c>
      <c r="Q80" s="7">
        <v>25220936.550000001</v>
      </c>
      <c r="R80" s="62">
        <v>73734149.370000005</v>
      </c>
      <c r="S80" s="22">
        <v>20970175.239999998</v>
      </c>
      <c r="T80" s="22">
        <v>37795607.920000002</v>
      </c>
      <c r="U80" s="7">
        <v>20638964.02</v>
      </c>
      <c r="V80" s="62">
        <v>79404747.180000007</v>
      </c>
      <c r="W80" s="22">
        <v>21435500.02</v>
      </c>
      <c r="X80" s="22">
        <v>19418565.52</v>
      </c>
      <c r="Y80" s="7">
        <v>23033649.210000001</v>
      </c>
      <c r="Z80" s="62">
        <v>63887714.75</v>
      </c>
      <c r="AA80" s="71">
        <v>274932904.38</v>
      </c>
      <c r="AB80" s="71">
        <v>13030362.51</v>
      </c>
      <c r="AC80" s="71">
        <v>23335448.600000001</v>
      </c>
      <c r="AD80" s="71">
        <v>21540481.969999999</v>
      </c>
      <c r="AE80" s="71">
        <v>27151163.199999999</v>
      </c>
      <c r="AF80" s="71">
        <v>21362049.620000001</v>
      </c>
      <c r="AG80" s="71">
        <v>25220936.550000001</v>
      </c>
      <c r="AH80" s="71">
        <v>20970175.239999998</v>
      </c>
      <c r="AI80" s="71">
        <v>37795607.920000002</v>
      </c>
      <c r="AJ80" s="71">
        <v>20638964.02</v>
      </c>
      <c r="AK80" s="71">
        <v>21435500.02</v>
      </c>
      <c r="AL80" s="71">
        <v>19418565.52</v>
      </c>
      <c r="AM80" s="71">
        <v>23033649.210000001</v>
      </c>
      <c r="AN80" s="1"/>
    </row>
    <row r="81" spans="1:40" ht="12.75" customHeight="1" x14ac:dyDescent="0.25">
      <c r="A81" s="3"/>
      <c r="B81" s="51" t="s">
        <v>184</v>
      </c>
      <c r="C81" s="51"/>
      <c r="D81" s="33" t="s">
        <v>4</v>
      </c>
      <c r="E81" s="88"/>
      <c r="F81" s="78">
        <v>926</v>
      </c>
      <c r="G81" s="87">
        <v>703</v>
      </c>
      <c r="H81" s="86">
        <v>126003048</v>
      </c>
      <c r="I81" s="85"/>
      <c r="J81" s="18">
        <v>159500</v>
      </c>
      <c r="K81" s="18">
        <v>0</v>
      </c>
      <c r="L81" s="18">
        <v>22300</v>
      </c>
      <c r="M81" s="18">
        <v>12700</v>
      </c>
      <c r="N81" s="18">
        <v>35000</v>
      </c>
      <c r="O81" s="18">
        <v>12700</v>
      </c>
      <c r="P81" s="18">
        <v>12700</v>
      </c>
      <c r="Q81" s="18">
        <v>12700</v>
      </c>
      <c r="R81" s="18">
        <v>38100</v>
      </c>
      <c r="S81" s="18">
        <v>14300</v>
      </c>
      <c r="T81" s="18">
        <v>14300</v>
      </c>
      <c r="U81" s="18">
        <v>14300</v>
      </c>
      <c r="V81" s="18">
        <v>42900</v>
      </c>
      <c r="W81" s="18">
        <v>14300</v>
      </c>
      <c r="X81" s="18">
        <v>14300</v>
      </c>
      <c r="Y81" s="18">
        <v>14900</v>
      </c>
      <c r="Z81" s="18">
        <v>43500</v>
      </c>
      <c r="AA81" s="71">
        <v>159500</v>
      </c>
      <c r="AB81" s="71">
        <v>0</v>
      </c>
      <c r="AC81" s="71">
        <v>22300</v>
      </c>
      <c r="AD81" s="71">
        <v>12700</v>
      </c>
      <c r="AE81" s="71">
        <v>12700</v>
      </c>
      <c r="AF81" s="71">
        <v>12700</v>
      </c>
      <c r="AG81" s="71">
        <v>12700</v>
      </c>
      <c r="AH81" s="71">
        <v>14300</v>
      </c>
      <c r="AI81" s="71">
        <v>14300</v>
      </c>
      <c r="AJ81" s="71">
        <v>14300</v>
      </c>
      <c r="AK81" s="71">
        <v>14300</v>
      </c>
      <c r="AL81" s="71">
        <v>14300</v>
      </c>
      <c r="AM81" s="71">
        <v>14900</v>
      </c>
      <c r="AN81" s="1"/>
    </row>
    <row r="82" spans="1:40" ht="12.75" customHeight="1" x14ac:dyDescent="0.25">
      <c r="A82" s="3"/>
      <c r="B82" s="51" t="s">
        <v>184</v>
      </c>
      <c r="C82" s="51"/>
      <c r="D82" s="33" t="s">
        <v>4</v>
      </c>
      <c r="E82" s="88"/>
      <c r="F82" s="78">
        <v>926</v>
      </c>
      <c r="G82" s="87">
        <v>703</v>
      </c>
      <c r="H82" s="86">
        <v>126004008</v>
      </c>
      <c r="I82" s="85"/>
      <c r="J82" s="18">
        <v>1400000</v>
      </c>
      <c r="K82" s="18">
        <v>0</v>
      </c>
      <c r="L82" s="18">
        <v>0</v>
      </c>
      <c r="M82" s="18">
        <v>0</v>
      </c>
      <c r="N82" s="18">
        <v>0</v>
      </c>
      <c r="O82" s="18">
        <v>1400000</v>
      </c>
      <c r="P82" s="18">
        <v>0</v>
      </c>
      <c r="Q82" s="18">
        <v>0</v>
      </c>
      <c r="R82" s="18">
        <v>1400000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71">
        <v>1400000</v>
      </c>
      <c r="AB82" s="71">
        <v>0</v>
      </c>
      <c r="AC82" s="71">
        <v>0</v>
      </c>
      <c r="AD82" s="71">
        <v>0</v>
      </c>
      <c r="AE82" s="71">
        <v>1400000</v>
      </c>
      <c r="AF82" s="71">
        <v>0</v>
      </c>
      <c r="AG82" s="71">
        <v>0</v>
      </c>
      <c r="AH82" s="71">
        <v>0</v>
      </c>
      <c r="AI82" s="71">
        <v>0</v>
      </c>
      <c r="AJ82" s="71">
        <v>0</v>
      </c>
      <c r="AK82" s="71">
        <v>0</v>
      </c>
      <c r="AL82" s="71">
        <v>0</v>
      </c>
      <c r="AM82" s="71">
        <v>0</v>
      </c>
      <c r="AN82" s="1"/>
    </row>
    <row r="83" spans="1:40" ht="12.75" customHeight="1" x14ac:dyDescent="0.25">
      <c r="A83" s="3"/>
      <c r="B83" s="51" t="s">
        <v>184</v>
      </c>
      <c r="C83" s="51"/>
      <c r="D83" s="33" t="s">
        <v>4</v>
      </c>
      <c r="E83" s="88"/>
      <c r="F83" s="78">
        <v>926</v>
      </c>
      <c r="G83" s="87">
        <v>703</v>
      </c>
      <c r="H83" s="86">
        <v>300100000</v>
      </c>
      <c r="I83" s="85"/>
      <c r="J83" s="18">
        <v>114498355.18000001</v>
      </c>
      <c r="K83" s="18">
        <v>5128365</v>
      </c>
      <c r="L83" s="18">
        <v>9287115</v>
      </c>
      <c r="M83" s="18">
        <v>9892115</v>
      </c>
      <c r="N83" s="18">
        <v>24307595</v>
      </c>
      <c r="O83" s="18">
        <v>12874307.5</v>
      </c>
      <c r="P83" s="18">
        <v>9298311.4399999995</v>
      </c>
      <c r="Q83" s="18">
        <v>12647125</v>
      </c>
      <c r="R83" s="18">
        <v>34819743.939999998</v>
      </c>
      <c r="S83" s="18">
        <v>9265862.2400000002</v>
      </c>
      <c r="T83" s="18">
        <v>6722611</v>
      </c>
      <c r="U83" s="18">
        <v>9203831</v>
      </c>
      <c r="V83" s="18">
        <v>25192304.239999998</v>
      </c>
      <c r="W83" s="18">
        <v>9567593.5</v>
      </c>
      <c r="X83" s="18">
        <v>9032161</v>
      </c>
      <c r="Y83" s="18">
        <v>11578957.5</v>
      </c>
      <c r="Z83" s="18">
        <v>30178712</v>
      </c>
      <c r="AA83" s="71">
        <v>114498355.18000001</v>
      </c>
      <c r="AB83" s="71">
        <v>5128365</v>
      </c>
      <c r="AC83" s="71">
        <v>9287115</v>
      </c>
      <c r="AD83" s="71">
        <v>9892115</v>
      </c>
      <c r="AE83" s="71">
        <v>12874307.5</v>
      </c>
      <c r="AF83" s="71">
        <v>9298311.4399999995</v>
      </c>
      <c r="AG83" s="71">
        <v>12647125</v>
      </c>
      <c r="AH83" s="71">
        <v>9265862.2400000002</v>
      </c>
      <c r="AI83" s="71">
        <v>6722611</v>
      </c>
      <c r="AJ83" s="71">
        <v>9203831</v>
      </c>
      <c r="AK83" s="71">
        <v>9567593.5</v>
      </c>
      <c r="AL83" s="71">
        <v>9032161</v>
      </c>
      <c r="AM83" s="71">
        <v>11578957.5</v>
      </c>
      <c r="AN83" s="1"/>
    </row>
    <row r="84" spans="1:40" ht="12.75" customHeight="1" x14ac:dyDescent="0.25">
      <c r="A84" s="3"/>
      <c r="B84" s="51" t="s">
        <v>184</v>
      </c>
      <c r="C84" s="51"/>
      <c r="D84" s="33" t="s">
        <v>4</v>
      </c>
      <c r="E84" s="88"/>
      <c r="F84" s="78">
        <v>926</v>
      </c>
      <c r="G84" s="87">
        <v>801</v>
      </c>
      <c r="H84" s="86">
        <v>126002053</v>
      </c>
      <c r="I84" s="85"/>
      <c r="J84" s="18">
        <v>20000000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20000000</v>
      </c>
      <c r="U84" s="18">
        <v>0</v>
      </c>
      <c r="V84" s="18">
        <v>20000000</v>
      </c>
      <c r="W84" s="18">
        <v>0</v>
      </c>
      <c r="X84" s="18">
        <v>0</v>
      </c>
      <c r="Y84" s="18">
        <v>0</v>
      </c>
      <c r="Z84" s="18">
        <v>0</v>
      </c>
      <c r="AA84" s="71">
        <v>20000000</v>
      </c>
      <c r="AB84" s="71">
        <v>0</v>
      </c>
      <c r="AC84" s="71">
        <v>0</v>
      </c>
      <c r="AD84" s="71">
        <v>0</v>
      </c>
      <c r="AE84" s="71">
        <v>0</v>
      </c>
      <c r="AF84" s="71">
        <v>0</v>
      </c>
      <c r="AG84" s="71">
        <v>0</v>
      </c>
      <c r="AH84" s="71">
        <v>0</v>
      </c>
      <c r="AI84" s="71">
        <v>20000000</v>
      </c>
      <c r="AJ84" s="71">
        <v>0</v>
      </c>
      <c r="AK84" s="71">
        <v>0</v>
      </c>
      <c r="AL84" s="71">
        <v>0</v>
      </c>
      <c r="AM84" s="71">
        <v>0</v>
      </c>
      <c r="AN84" s="1"/>
    </row>
    <row r="85" spans="1:40" ht="12.75" customHeight="1" x14ac:dyDescent="0.25">
      <c r="A85" s="3"/>
      <c r="B85" s="51" t="s">
        <v>184</v>
      </c>
      <c r="C85" s="51"/>
      <c r="D85" s="33" t="s">
        <v>4</v>
      </c>
      <c r="E85" s="88"/>
      <c r="F85" s="78">
        <v>926</v>
      </c>
      <c r="G85" s="87">
        <v>801</v>
      </c>
      <c r="H85" s="86">
        <v>126004008</v>
      </c>
      <c r="I85" s="85"/>
      <c r="J85" s="18">
        <v>1100000</v>
      </c>
      <c r="K85" s="18">
        <v>0</v>
      </c>
      <c r="L85" s="18">
        <v>0</v>
      </c>
      <c r="M85" s="18">
        <v>0</v>
      </c>
      <c r="N85" s="18">
        <v>0</v>
      </c>
      <c r="O85" s="18">
        <v>1100000</v>
      </c>
      <c r="P85" s="18">
        <v>0</v>
      </c>
      <c r="Q85" s="18">
        <v>0</v>
      </c>
      <c r="R85" s="18">
        <v>1100000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71">
        <v>1100000</v>
      </c>
      <c r="AB85" s="71">
        <v>0</v>
      </c>
      <c r="AC85" s="71">
        <v>0</v>
      </c>
      <c r="AD85" s="71">
        <v>0</v>
      </c>
      <c r="AE85" s="71">
        <v>1100000</v>
      </c>
      <c r="AF85" s="71">
        <v>0</v>
      </c>
      <c r="AG85" s="71">
        <v>0</v>
      </c>
      <c r="AH85" s="71">
        <v>0</v>
      </c>
      <c r="AI85" s="71">
        <v>0</v>
      </c>
      <c r="AJ85" s="71">
        <v>0</v>
      </c>
      <c r="AK85" s="71">
        <v>0</v>
      </c>
      <c r="AL85" s="71">
        <v>0</v>
      </c>
      <c r="AM85" s="71">
        <v>0</v>
      </c>
      <c r="AN85" s="1"/>
    </row>
    <row r="86" spans="1:40" ht="12.75" customHeight="1" x14ac:dyDescent="0.25">
      <c r="A86" s="3"/>
      <c r="B86" s="51" t="s">
        <v>184</v>
      </c>
      <c r="C86" s="51"/>
      <c r="D86" s="33" t="s">
        <v>4</v>
      </c>
      <c r="E86" s="88"/>
      <c r="F86" s="78">
        <v>926</v>
      </c>
      <c r="G86" s="87">
        <v>801</v>
      </c>
      <c r="H86" s="86">
        <v>300100000</v>
      </c>
      <c r="I86" s="85"/>
      <c r="J86" s="18">
        <v>64102702.159999996</v>
      </c>
      <c r="K86" s="18">
        <v>2479800</v>
      </c>
      <c r="L86" s="18">
        <v>7885455</v>
      </c>
      <c r="M86" s="18">
        <v>5284180</v>
      </c>
      <c r="N86" s="18">
        <v>15649435</v>
      </c>
      <c r="O86" s="18">
        <v>5411378</v>
      </c>
      <c r="P86" s="18">
        <v>5751010.1600000001</v>
      </c>
      <c r="Q86" s="18">
        <v>6186290</v>
      </c>
      <c r="R86" s="18">
        <v>17348678.16</v>
      </c>
      <c r="S86" s="18">
        <v>5556886</v>
      </c>
      <c r="T86" s="18">
        <v>4868023</v>
      </c>
      <c r="U86" s="18">
        <v>5131925</v>
      </c>
      <c r="V86" s="18">
        <v>15556834</v>
      </c>
      <c r="W86" s="18">
        <v>5742195</v>
      </c>
      <c r="X86" s="18">
        <v>4473685</v>
      </c>
      <c r="Y86" s="18">
        <v>5331875</v>
      </c>
      <c r="Z86" s="18">
        <v>15547755</v>
      </c>
      <c r="AA86" s="71">
        <v>64102702.159999996</v>
      </c>
      <c r="AB86" s="71">
        <v>2479800</v>
      </c>
      <c r="AC86" s="71">
        <v>7885455</v>
      </c>
      <c r="AD86" s="71">
        <v>5284180</v>
      </c>
      <c r="AE86" s="71">
        <v>5411378</v>
      </c>
      <c r="AF86" s="71">
        <v>5751010.1600000001</v>
      </c>
      <c r="AG86" s="71">
        <v>6186290</v>
      </c>
      <c r="AH86" s="71">
        <v>5556886</v>
      </c>
      <c r="AI86" s="71">
        <v>4868023</v>
      </c>
      <c r="AJ86" s="71">
        <v>5131925</v>
      </c>
      <c r="AK86" s="71">
        <v>5742195</v>
      </c>
      <c r="AL86" s="71">
        <v>4473685</v>
      </c>
      <c r="AM86" s="71">
        <v>5331875</v>
      </c>
      <c r="AN86" s="1"/>
    </row>
    <row r="87" spans="1:40" ht="12.75" customHeight="1" x14ac:dyDescent="0.25">
      <c r="A87" s="3"/>
      <c r="B87" s="51" t="s">
        <v>184</v>
      </c>
      <c r="C87" s="51"/>
      <c r="D87" s="33" t="s">
        <v>4</v>
      </c>
      <c r="E87" s="88"/>
      <c r="F87" s="78">
        <v>926</v>
      </c>
      <c r="G87" s="87">
        <v>801</v>
      </c>
      <c r="H87" s="86">
        <v>400100004</v>
      </c>
      <c r="I87" s="85"/>
      <c r="J87" s="18">
        <v>46218507.039999999</v>
      </c>
      <c r="K87" s="18">
        <v>3851500</v>
      </c>
      <c r="L87" s="18">
        <v>3851500</v>
      </c>
      <c r="M87" s="18">
        <v>3851500</v>
      </c>
      <c r="N87" s="18">
        <v>11554500</v>
      </c>
      <c r="O87" s="18">
        <v>3851500</v>
      </c>
      <c r="P87" s="18">
        <v>3851500</v>
      </c>
      <c r="Q87" s="18">
        <v>3851500</v>
      </c>
      <c r="R87" s="18">
        <v>11554500</v>
      </c>
      <c r="S87" s="18">
        <v>3851500</v>
      </c>
      <c r="T87" s="18">
        <v>3851500</v>
      </c>
      <c r="U87" s="18">
        <v>3851500</v>
      </c>
      <c r="V87" s="18">
        <v>11554500</v>
      </c>
      <c r="W87" s="18">
        <v>3851500</v>
      </c>
      <c r="X87" s="18">
        <v>3851500</v>
      </c>
      <c r="Y87" s="18">
        <v>3852007.04</v>
      </c>
      <c r="Z87" s="18">
        <v>11555007.039999999</v>
      </c>
      <c r="AA87" s="71">
        <v>46218507.039999999</v>
      </c>
      <c r="AB87" s="71">
        <v>3851500</v>
      </c>
      <c r="AC87" s="71">
        <v>3851500</v>
      </c>
      <c r="AD87" s="71">
        <v>3851500</v>
      </c>
      <c r="AE87" s="71">
        <v>3851500</v>
      </c>
      <c r="AF87" s="71">
        <v>3851500</v>
      </c>
      <c r="AG87" s="71">
        <v>3851500</v>
      </c>
      <c r="AH87" s="71">
        <v>3851500</v>
      </c>
      <c r="AI87" s="71">
        <v>3851500</v>
      </c>
      <c r="AJ87" s="71">
        <v>3851500</v>
      </c>
      <c r="AK87" s="71">
        <v>3851500</v>
      </c>
      <c r="AL87" s="71">
        <v>3851500</v>
      </c>
      <c r="AM87" s="71">
        <v>3852007.04</v>
      </c>
      <c r="AN87" s="1"/>
    </row>
    <row r="88" spans="1:40" ht="12.75" customHeight="1" x14ac:dyDescent="0.25">
      <c r="A88" s="3"/>
      <c r="B88" s="51" t="s">
        <v>184</v>
      </c>
      <c r="C88" s="51"/>
      <c r="D88" s="33" t="s">
        <v>4</v>
      </c>
      <c r="E88" s="88"/>
      <c r="F88" s="78">
        <v>926</v>
      </c>
      <c r="G88" s="87">
        <v>801</v>
      </c>
      <c r="H88" s="86">
        <v>400100011</v>
      </c>
      <c r="I88" s="85"/>
      <c r="J88" s="18">
        <v>905000</v>
      </c>
      <c r="K88" s="18">
        <v>75420</v>
      </c>
      <c r="L88" s="18">
        <v>75420</v>
      </c>
      <c r="M88" s="18">
        <v>75420</v>
      </c>
      <c r="N88" s="18">
        <v>226260</v>
      </c>
      <c r="O88" s="18">
        <v>75420</v>
      </c>
      <c r="P88" s="18">
        <v>75420</v>
      </c>
      <c r="Q88" s="18">
        <v>75420</v>
      </c>
      <c r="R88" s="18">
        <v>226260</v>
      </c>
      <c r="S88" s="18">
        <v>75420</v>
      </c>
      <c r="T88" s="18">
        <v>75420</v>
      </c>
      <c r="U88" s="18">
        <v>75420</v>
      </c>
      <c r="V88" s="18">
        <v>226260</v>
      </c>
      <c r="W88" s="18">
        <v>75420</v>
      </c>
      <c r="X88" s="18">
        <v>75420</v>
      </c>
      <c r="Y88" s="18">
        <v>75380</v>
      </c>
      <c r="Z88" s="18">
        <v>226220</v>
      </c>
      <c r="AA88" s="71">
        <v>905000</v>
      </c>
      <c r="AB88" s="71">
        <v>75420</v>
      </c>
      <c r="AC88" s="71">
        <v>75420</v>
      </c>
      <c r="AD88" s="71">
        <v>75420</v>
      </c>
      <c r="AE88" s="71">
        <v>75420</v>
      </c>
      <c r="AF88" s="71">
        <v>75420</v>
      </c>
      <c r="AG88" s="71">
        <v>75420</v>
      </c>
      <c r="AH88" s="71">
        <v>75420</v>
      </c>
      <c r="AI88" s="71">
        <v>75420</v>
      </c>
      <c r="AJ88" s="71">
        <v>75420</v>
      </c>
      <c r="AK88" s="71">
        <v>75420</v>
      </c>
      <c r="AL88" s="71">
        <v>75420</v>
      </c>
      <c r="AM88" s="71">
        <v>75380</v>
      </c>
      <c r="AN88" s="1"/>
    </row>
    <row r="89" spans="1:40" ht="12.75" customHeight="1" x14ac:dyDescent="0.25">
      <c r="A89" s="3"/>
      <c r="B89" s="52" t="s">
        <v>184</v>
      </c>
      <c r="C89" s="52"/>
      <c r="D89" s="17" t="s">
        <v>4</v>
      </c>
      <c r="E89" s="79"/>
      <c r="F89" s="78">
        <v>926</v>
      </c>
      <c r="G89" s="77">
        <v>804</v>
      </c>
      <c r="H89" s="76">
        <v>300100000</v>
      </c>
      <c r="I89" s="75"/>
      <c r="J89" s="12">
        <v>26548840</v>
      </c>
      <c r="K89" s="12">
        <v>1495277.51</v>
      </c>
      <c r="L89" s="12">
        <v>2213658.6</v>
      </c>
      <c r="M89" s="12">
        <v>2424566.9700000002</v>
      </c>
      <c r="N89" s="18">
        <v>6133503.0800000001</v>
      </c>
      <c r="O89" s="12">
        <v>2425857.7000000002</v>
      </c>
      <c r="P89" s="12">
        <v>2373108.02</v>
      </c>
      <c r="Q89" s="12">
        <v>2447901.5499999998</v>
      </c>
      <c r="R89" s="18">
        <v>7246867.2699999996</v>
      </c>
      <c r="S89" s="12">
        <v>2206207</v>
      </c>
      <c r="T89" s="12">
        <v>2263753.92</v>
      </c>
      <c r="U89" s="12">
        <v>2361988.02</v>
      </c>
      <c r="V89" s="18">
        <v>6831948.9400000004</v>
      </c>
      <c r="W89" s="12">
        <v>2184491.52</v>
      </c>
      <c r="X89" s="12">
        <v>1971499.52</v>
      </c>
      <c r="Y89" s="12">
        <v>2180529.67</v>
      </c>
      <c r="Z89" s="18">
        <v>6336520.71</v>
      </c>
      <c r="AA89" s="71">
        <v>26548840</v>
      </c>
      <c r="AB89" s="71">
        <v>1495277.51</v>
      </c>
      <c r="AC89" s="71">
        <v>2213658.6</v>
      </c>
      <c r="AD89" s="71">
        <v>2424566.9700000002</v>
      </c>
      <c r="AE89" s="71">
        <v>2425857.7000000002</v>
      </c>
      <c r="AF89" s="71">
        <v>2373108.02</v>
      </c>
      <c r="AG89" s="71">
        <v>2447901.5499999998</v>
      </c>
      <c r="AH89" s="71">
        <v>2206207</v>
      </c>
      <c r="AI89" s="71">
        <v>2263753.92</v>
      </c>
      <c r="AJ89" s="71">
        <v>2361988.02</v>
      </c>
      <c r="AK89" s="71">
        <v>2184491.52</v>
      </c>
      <c r="AL89" s="71">
        <v>1971499.52</v>
      </c>
      <c r="AM89" s="71">
        <v>2180529.67</v>
      </c>
      <c r="AN89" s="1"/>
    </row>
    <row r="90" spans="1:40" ht="28" customHeight="1" x14ac:dyDescent="0.25">
      <c r="A90" s="3"/>
      <c r="B90" s="23" t="s">
        <v>26</v>
      </c>
      <c r="C90" s="23"/>
      <c r="D90" s="23"/>
      <c r="E90" s="23"/>
      <c r="F90" s="74" t="s">
        <v>141</v>
      </c>
      <c r="G90" s="73"/>
      <c r="H90" s="73"/>
      <c r="I90" s="72"/>
      <c r="J90" s="22">
        <v>166724607.12</v>
      </c>
      <c r="K90" s="22">
        <v>5726120</v>
      </c>
      <c r="L90" s="22">
        <v>10328570.880000001</v>
      </c>
      <c r="M90" s="7">
        <v>21549333.890000001</v>
      </c>
      <c r="N90" s="62">
        <v>37604024.770000003</v>
      </c>
      <c r="O90" s="22">
        <v>30570411.879999999</v>
      </c>
      <c r="P90" s="22">
        <v>10498346.880000001</v>
      </c>
      <c r="Q90" s="7">
        <v>29839898</v>
      </c>
      <c r="R90" s="62">
        <v>70908656.760000005</v>
      </c>
      <c r="S90" s="22">
        <v>15282853.880000001</v>
      </c>
      <c r="T90" s="22">
        <v>10923868.880000001</v>
      </c>
      <c r="U90" s="7">
        <v>10038296.880000001</v>
      </c>
      <c r="V90" s="62">
        <v>36245019.640000001</v>
      </c>
      <c r="W90" s="22">
        <v>11104169.41</v>
      </c>
      <c r="X90" s="22">
        <v>6144132.9000000004</v>
      </c>
      <c r="Y90" s="7">
        <v>4718603.6399999997</v>
      </c>
      <c r="Z90" s="62">
        <v>21966905.949999999</v>
      </c>
      <c r="AA90" s="71">
        <v>166724607.12</v>
      </c>
      <c r="AB90" s="71">
        <v>5726120</v>
      </c>
      <c r="AC90" s="71">
        <v>10328570.880000001</v>
      </c>
      <c r="AD90" s="71">
        <v>21549333.890000001</v>
      </c>
      <c r="AE90" s="71">
        <v>30570411.879999999</v>
      </c>
      <c r="AF90" s="71">
        <v>10498346.880000001</v>
      </c>
      <c r="AG90" s="71">
        <v>29839898</v>
      </c>
      <c r="AH90" s="71">
        <v>15282853.880000001</v>
      </c>
      <c r="AI90" s="71">
        <v>10923868.880000001</v>
      </c>
      <c r="AJ90" s="71">
        <v>10038296.880000001</v>
      </c>
      <c r="AK90" s="71">
        <v>11104169.41</v>
      </c>
      <c r="AL90" s="71">
        <v>6144132.9000000004</v>
      </c>
      <c r="AM90" s="71">
        <v>4718603.6399999997</v>
      </c>
      <c r="AN90" s="1"/>
    </row>
    <row r="91" spans="1:40" ht="12.75" customHeight="1" x14ac:dyDescent="0.25">
      <c r="A91" s="3"/>
      <c r="B91" s="51" t="s">
        <v>184</v>
      </c>
      <c r="C91" s="51"/>
      <c r="D91" s="33" t="s">
        <v>23</v>
      </c>
      <c r="E91" s="88"/>
      <c r="F91" s="78">
        <v>929</v>
      </c>
      <c r="G91" s="87">
        <v>1101</v>
      </c>
      <c r="H91" s="86">
        <v>300100000</v>
      </c>
      <c r="I91" s="85"/>
      <c r="J91" s="18">
        <v>3811000</v>
      </c>
      <c r="K91" s="18">
        <v>250000</v>
      </c>
      <c r="L91" s="18">
        <v>400000</v>
      </c>
      <c r="M91" s="18">
        <v>450000</v>
      </c>
      <c r="N91" s="18">
        <v>1100000</v>
      </c>
      <c r="O91" s="18">
        <v>450000</v>
      </c>
      <c r="P91" s="18">
        <v>300000</v>
      </c>
      <c r="Q91" s="18">
        <v>250000</v>
      </c>
      <c r="R91" s="18">
        <v>1000000</v>
      </c>
      <c r="S91" s="18">
        <v>677112</v>
      </c>
      <c r="T91" s="18">
        <v>353347</v>
      </c>
      <c r="U91" s="18">
        <v>100000</v>
      </c>
      <c r="V91" s="18">
        <v>1130459</v>
      </c>
      <c r="W91" s="18">
        <v>229941</v>
      </c>
      <c r="X91" s="18">
        <v>250000</v>
      </c>
      <c r="Y91" s="18">
        <v>100600</v>
      </c>
      <c r="Z91" s="18">
        <v>580541</v>
      </c>
      <c r="AA91" s="71">
        <v>3811000</v>
      </c>
      <c r="AB91" s="71">
        <v>250000</v>
      </c>
      <c r="AC91" s="71">
        <v>400000</v>
      </c>
      <c r="AD91" s="71">
        <v>450000</v>
      </c>
      <c r="AE91" s="71">
        <v>450000</v>
      </c>
      <c r="AF91" s="71">
        <v>300000</v>
      </c>
      <c r="AG91" s="71">
        <v>250000</v>
      </c>
      <c r="AH91" s="71">
        <v>677112</v>
      </c>
      <c r="AI91" s="71">
        <v>353347</v>
      </c>
      <c r="AJ91" s="71">
        <v>100000</v>
      </c>
      <c r="AK91" s="71">
        <v>229941</v>
      </c>
      <c r="AL91" s="71">
        <v>250000</v>
      </c>
      <c r="AM91" s="71">
        <v>100600</v>
      </c>
      <c r="AN91" s="1"/>
    </row>
    <row r="92" spans="1:40" ht="12.75" customHeight="1" x14ac:dyDescent="0.25">
      <c r="A92" s="3"/>
      <c r="B92" s="51" t="s">
        <v>184</v>
      </c>
      <c r="C92" s="51"/>
      <c r="D92" s="33" t="s">
        <v>23</v>
      </c>
      <c r="E92" s="88"/>
      <c r="F92" s="78">
        <v>929</v>
      </c>
      <c r="G92" s="87">
        <v>1103</v>
      </c>
      <c r="H92" s="86">
        <v>126002036</v>
      </c>
      <c r="I92" s="85"/>
      <c r="J92" s="18">
        <v>2215000</v>
      </c>
      <c r="K92" s="18">
        <v>0</v>
      </c>
      <c r="L92" s="18">
        <v>184534.88</v>
      </c>
      <c r="M92" s="18">
        <v>184534.88</v>
      </c>
      <c r="N92" s="18">
        <v>369069.76</v>
      </c>
      <c r="O92" s="18">
        <v>184534.88</v>
      </c>
      <c r="P92" s="18">
        <v>184534.88</v>
      </c>
      <c r="Q92" s="18">
        <v>184534.88</v>
      </c>
      <c r="R92" s="18">
        <v>553604.64</v>
      </c>
      <c r="S92" s="18">
        <v>184534.88</v>
      </c>
      <c r="T92" s="18">
        <v>184534.88</v>
      </c>
      <c r="U92" s="18">
        <v>184534.88</v>
      </c>
      <c r="V92" s="18">
        <v>553604.64</v>
      </c>
      <c r="W92" s="18">
        <v>184534.88</v>
      </c>
      <c r="X92" s="18">
        <v>184534.88</v>
      </c>
      <c r="Y92" s="18">
        <v>369651.20000000001</v>
      </c>
      <c r="Z92" s="18">
        <v>738720.96</v>
      </c>
      <c r="AA92" s="71">
        <v>2215000</v>
      </c>
      <c r="AB92" s="71">
        <v>0</v>
      </c>
      <c r="AC92" s="71">
        <v>184534.88</v>
      </c>
      <c r="AD92" s="71">
        <v>184534.88</v>
      </c>
      <c r="AE92" s="71">
        <v>184534.88</v>
      </c>
      <c r="AF92" s="71">
        <v>184534.88</v>
      </c>
      <c r="AG92" s="71">
        <v>184534.88</v>
      </c>
      <c r="AH92" s="71">
        <v>184534.88</v>
      </c>
      <c r="AI92" s="71">
        <v>184534.88</v>
      </c>
      <c r="AJ92" s="71">
        <v>184534.88</v>
      </c>
      <c r="AK92" s="71">
        <v>184534.88</v>
      </c>
      <c r="AL92" s="71">
        <v>184534.88</v>
      </c>
      <c r="AM92" s="71">
        <v>369651.20000000001</v>
      </c>
      <c r="AN92" s="1"/>
    </row>
    <row r="93" spans="1:40" ht="12.75" customHeight="1" x14ac:dyDescent="0.25">
      <c r="A93" s="3"/>
      <c r="B93" s="51" t="s">
        <v>184</v>
      </c>
      <c r="C93" s="51"/>
      <c r="D93" s="33" t="s">
        <v>23</v>
      </c>
      <c r="E93" s="88"/>
      <c r="F93" s="78">
        <v>929</v>
      </c>
      <c r="G93" s="87">
        <v>1103</v>
      </c>
      <c r="H93" s="86">
        <v>126003042</v>
      </c>
      <c r="I93" s="85"/>
      <c r="J93" s="18">
        <v>101600</v>
      </c>
      <c r="K93" s="18">
        <v>0</v>
      </c>
      <c r="L93" s="18">
        <v>23436</v>
      </c>
      <c r="M93" s="18">
        <v>0</v>
      </c>
      <c r="N93" s="18">
        <v>23436</v>
      </c>
      <c r="O93" s="18">
        <v>7812</v>
      </c>
      <c r="P93" s="18">
        <v>7812</v>
      </c>
      <c r="Q93" s="18">
        <v>7812</v>
      </c>
      <c r="R93" s="18">
        <v>23436</v>
      </c>
      <c r="S93" s="18">
        <v>7812</v>
      </c>
      <c r="T93" s="18">
        <v>7812</v>
      </c>
      <c r="U93" s="18">
        <v>7812</v>
      </c>
      <c r="V93" s="18">
        <v>23436</v>
      </c>
      <c r="W93" s="18">
        <v>7812</v>
      </c>
      <c r="X93" s="18">
        <v>7812</v>
      </c>
      <c r="Y93" s="18">
        <v>15668</v>
      </c>
      <c r="Z93" s="18">
        <v>31292</v>
      </c>
      <c r="AA93" s="71">
        <v>101600</v>
      </c>
      <c r="AB93" s="71">
        <v>0</v>
      </c>
      <c r="AC93" s="71">
        <v>23436</v>
      </c>
      <c r="AD93" s="71">
        <v>0</v>
      </c>
      <c r="AE93" s="71">
        <v>7812</v>
      </c>
      <c r="AF93" s="71">
        <v>7812</v>
      </c>
      <c r="AG93" s="71">
        <v>7812</v>
      </c>
      <c r="AH93" s="71">
        <v>7812</v>
      </c>
      <c r="AI93" s="71">
        <v>7812</v>
      </c>
      <c r="AJ93" s="71">
        <v>7812</v>
      </c>
      <c r="AK93" s="71">
        <v>7812</v>
      </c>
      <c r="AL93" s="71">
        <v>7812</v>
      </c>
      <c r="AM93" s="71">
        <v>15668</v>
      </c>
      <c r="AN93" s="1"/>
    </row>
    <row r="94" spans="1:40" ht="12.75" customHeight="1" x14ac:dyDescent="0.25">
      <c r="A94" s="3"/>
      <c r="B94" s="51" t="s">
        <v>184</v>
      </c>
      <c r="C94" s="51"/>
      <c r="D94" s="33" t="s">
        <v>23</v>
      </c>
      <c r="E94" s="88"/>
      <c r="F94" s="78">
        <v>929</v>
      </c>
      <c r="G94" s="87">
        <v>1103</v>
      </c>
      <c r="H94" s="86">
        <v>300100000</v>
      </c>
      <c r="I94" s="85"/>
      <c r="J94" s="18">
        <v>156572001.12</v>
      </c>
      <c r="K94" s="18">
        <v>5146270</v>
      </c>
      <c r="L94" s="18">
        <v>9383950</v>
      </c>
      <c r="M94" s="18">
        <v>20392793.010000002</v>
      </c>
      <c r="N94" s="18">
        <v>34923013.009999998</v>
      </c>
      <c r="O94" s="18">
        <v>29591415</v>
      </c>
      <c r="P94" s="18">
        <v>9679350</v>
      </c>
      <c r="Q94" s="18">
        <v>29060901.120000001</v>
      </c>
      <c r="R94" s="18">
        <v>68331666.120000005</v>
      </c>
      <c r="S94" s="18">
        <v>14103895</v>
      </c>
      <c r="T94" s="18">
        <v>10066225</v>
      </c>
      <c r="U94" s="18">
        <v>9444000</v>
      </c>
      <c r="V94" s="18">
        <v>33614120</v>
      </c>
      <c r="W94" s="18">
        <v>10342520</v>
      </c>
      <c r="X94" s="18">
        <v>5378224.4900000002</v>
      </c>
      <c r="Y94" s="18">
        <v>3982457.5</v>
      </c>
      <c r="Z94" s="18">
        <v>19703201.989999998</v>
      </c>
      <c r="AA94" s="71">
        <v>156572001.12</v>
      </c>
      <c r="AB94" s="71">
        <v>5146270</v>
      </c>
      <c r="AC94" s="71">
        <v>9383950</v>
      </c>
      <c r="AD94" s="71">
        <v>20392793.010000002</v>
      </c>
      <c r="AE94" s="71">
        <v>29591415</v>
      </c>
      <c r="AF94" s="71">
        <v>9679350</v>
      </c>
      <c r="AG94" s="71">
        <v>29060901.120000001</v>
      </c>
      <c r="AH94" s="71">
        <v>14103895</v>
      </c>
      <c r="AI94" s="71">
        <v>10066225</v>
      </c>
      <c r="AJ94" s="71">
        <v>9444000</v>
      </c>
      <c r="AK94" s="71">
        <v>10342520</v>
      </c>
      <c r="AL94" s="71">
        <v>5378224.4900000002</v>
      </c>
      <c r="AM94" s="71">
        <v>3982457.5</v>
      </c>
      <c r="AN94" s="1"/>
    </row>
    <row r="95" spans="1:40" ht="12.75" customHeight="1" x14ac:dyDescent="0.25">
      <c r="A95" s="3"/>
      <c r="B95" s="52" t="s">
        <v>184</v>
      </c>
      <c r="C95" s="52"/>
      <c r="D95" s="17" t="s">
        <v>23</v>
      </c>
      <c r="E95" s="79"/>
      <c r="F95" s="78">
        <v>929</v>
      </c>
      <c r="G95" s="77">
        <v>1105</v>
      </c>
      <c r="H95" s="76">
        <v>300100000</v>
      </c>
      <c r="I95" s="75"/>
      <c r="J95" s="12">
        <v>4025006</v>
      </c>
      <c r="K95" s="12">
        <v>329850</v>
      </c>
      <c r="L95" s="12">
        <v>336650</v>
      </c>
      <c r="M95" s="12">
        <v>522006</v>
      </c>
      <c r="N95" s="18">
        <v>1188506</v>
      </c>
      <c r="O95" s="12">
        <v>336650</v>
      </c>
      <c r="P95" s="12">
        <v>326650</v>
      </c>
      <c r="Q95" s="12">
        <v>336650</v>
      </c>
      <c r="R95" s="18">
        <v>999950</v>
      </c>
      <c r="S95" s="12">
        <v>309500</v>
      </c>
      <c r="T95" s="12">
        <v>311950</v>
      </c>
      <c r="U95" s="12">
        <v>301950</v>
      </c>
      <c r="V95" s="18">
        <v>923400</v>
      </c>
      <c r="W95" s="12">
        <v>339361.53</v>
      </c>
      <c r="X95" s="12">
        <v>323561.53000000003</v>
      </c>
      <c r="Y95" s="12">
        <v>250226.94</v>
      </c>
      <c r="Z95" s="18">
        <v>913150</v>
      </c>
      <c r="AA95" s="71">
        <v>4025006</v>
      </c>
      <c r="AB95" s="71">
        <v>329850</v>
      </c>
      <c r="AC95" s="71">
        <v>336650</v>
      </c>
      <c r="AD95" s="71">
        <v>522006</v>
      </c>
      <c r="AE95" s="71">
        <v>336650</v>
      </c>
      <c r="AF95" s="71">
        <v>326650</v>
      </c>
      <c r="AG95" s="71">
        <v>336650</v>
      </c>
      <c r="AH95" s="71">
        <v>309500</v>
      </c>
      <c r="AI95" s="71">
        <v>311950</v>
      </c>
      <c r="AJ95" s="71">
        <v>301950</v>
      </c>
      <c r="AK95" s="71">
        <v>339361.53</v>
      </c>
      <c r="AL95" s="71">
        <v>323561.53000000003</v>
      </c>
      <c r="AM95" s="71">
        <v>250226.94</v>
      </c>
      <c r="AN95" s="1"/>
    </row>
    <row r="96" spans="1:40" ht="12.75" customHeight="1" x14ac:dyDescent="0.25">
      <c r="A96" s="3"/>
      <c r="B96" s="23" t="s">
        <v>188</v>
      </c>
      <c r="C96" s="23"/>
      <c r="D96" s="23"/>
      <c r="E96" s="23"/>
      <c r="F96" s="74" t="s">
        <v>141</v>
      </c>
      <c r="G96" s="73"/>
      <c r="H96" s="73"/>
      <c r="I96" s="72"/>
      <c r="J96" s="22">
        <v>11576400</v>
      </c>
      <c r="K96" s="22">
        <v>757187.51</v>
      </c>
      <c r="L96" s="22">
        <v>1265951.78</v>
      </c>
      <c r="M96" s="7">
        <v>1257267.02</v>
      </c>
      <c r="N96" s="62">
        <v>3280406.31</v>
      </c>
      <c r="O96" s="22">
        <v>1101531.07</v>
      </c>
      <c r="P96" s="22">
        <v>1002880</v>
      </c>
      <c r="Q96" s="7">
        <v>909650</v>
      </c>
      <c r="R96" s="62">
        <v>3014061.07</v>
      </c>
      <c r="S96" s="22">
        <v>928440</v>
      </c>
      <c r="T96" s="22">
        <v>802250</v>
      </c>
      <c r="U96" s="7">
        <v>659510</v>
      </c>
      <c r="V96" s="62">
        <v>2390200</v>
      </c>
      <c r="W96" s="22">
        <v>858660.2</v>
      </c>
      <c r="X96" s="22">
        <v>801370.2</v>
      </c>
      <c r="Y96" s="7">
        <v>1231702.22</v>
      </c>
      <c r="Z96" s="62">
        <v>2891732.62</v>
      </c>
      <c r="AA96" s="71">
        <v>11576400</v>
      </c>
      <c r="AB96" s="71">
        <v>757187.51</v>
      </c>
      <c r="AC96" s="71">
        <v>1265951.78</v>
      </c>
      <c r="AD96" s="71">
        <v>1257267.02</v>
      </c>
      <c r="AE96" s="71">
        <v>1101531.07</v>
      </c>
      <c r="AF96" s="71">
        <v>1002880</v>
      </c>
      <c r="AG96" s="71">
        <v>909650</v>
      </c>
      <c r="AH96" s="71">
        <v>928440</v>
      </c>
      <c r="AI96" s="71">
        <v>802250</v>
      </c>
      <c r="AJ96" s="71">
        <v>659510</v>
      </c>
      <c r="AK96" s="71">
        <v>858660.2</v>
      </c>
      <c r="AL96" s="71">
        <v>801370.2</v>
      </c>
      <c r="AM96" s="71">
        <v>1231702.22</v>
      </c>
      <c r="AN96" s="1"/>
    </row>
    <row r="97" spans="1:40" ht="12.75" customHeight="1" x14ac:dyDescent="0.25">
      <c r="A97" s="3"/>
      <c r="B97" s="51" t="s">
        <v>184</v>
      </c>
      <c r="C97" s="51"/>
      <c r="D97" s="33" t="s">
        <v>187</v>
      </c>
      <c r="E97" s="88"/>
      <c r="F97" s="78">
        <v>934</v>
      </c>
      <c r="G97" s="87">
        <v>707</v>
      </c>
      <c r="H97" s="86">
        <v>300100000</v>
      </c>
      <c r="I97" s="85"/>
      <c r="J97" s="18">
        <v>9011200</v>
      </c>
      <c r="K97" s="18">
        <v>505430.4</v>
      </c>
      <c r="L97" s="18">
        <v>1016789.82</v>
      </c>
      <c r="M97" s="18">
        <v>972289.82</v>
      </c>
      <c r="N97" s="18">
        <v>2494510.04</v>
      </c>
      <c r="O97" s="18">
        <v>908591.07</v>
      </c>
      <c r="P97" s="18">
        <v>823180</v>
      </c>
      <c r="Q97" s="18">
        <v>710480</v>
      </c>
      <c r="R97" s="18">
        <v>2442251.0699999998</v>
      </c>
      <c r="S97" s="18">
        <v>694040</v>
      </c>
      <c r="T97" s="18">
        <v>653540</v>
      </c>
      <c r="U97" s="18">
        <v>470980</v>
      </c>
      <c r="V97" s="18">
        <v>1818560</v>
      </c>
      <c r="W97" s="18">
        <v>638379.63</v>
      </c>
      <c r="X97" s="18">
        <v>598879.63</v>
      </c>
      <c r="Y97" s="18">
        <v>1018619.63</v>
      </c>
      <c r="Z97" s="18">
        <v>2255878.89</v>
      </c>
      <c r="AA97" s="71">
        <v>9011200</v>
      </c>
      <c r="AB97" s="71">
        <v>505430.4</v>
      </c>
      <c r="AC97" s="71">
        <v>1016789.82</v>
      </c>
      <c r="AD97" s="71">
        <v>972289.82</v>
      </c>
      <c r="AE97" s="71">
        <v>908591.07</v>
      </c>
      <c r="AF97" s="71">
        <v>823180</v>
      </c>
      <c r="AG97" s="71">
        <v>710480</v>
      </c>
      <c r="AH97" s="71">
        <v>694040</v>
      </c>
      <c r="AI97" s="71">
        <v>653540</v>
      </c>
      <c r="AJ97" s="71">
        <v>470980</v>
      </c>
      <c r="AK97" s="71">
        <v>638379.63</v>
      </c>
      <c r="AL97" s="71">
        <v>598879.63</v>
      </c>
      <c r="AM97" s="71">
        <v>1018619.63</v>
      </c>
      <c r="AN97" s="1"/>
    </row>
    <row r="98" spans="1:40" ht="12.75" customHeight="1" x14ac:dyDescent="0.25">
      <c r="A98" s="3"/>
      <c r="B98" s="52" t="s">
        <v>184</v>
      </c>
      <c r="C98" s="52"/>
      <c r="D98" s="17" t="s">
        <v>187</v>
      </c>
      <c r="E98" s="79"/>
      <c r="F98" s="78">
        <v>934</v>
      </c>
      <c r="G98" s="77">
        <v>709</v>
      </c>
      <c r="H98" s="76">
        <v>300100000</v>
      </c>
      <c r="I98" s="75"/>
      <c r="J98" s="12">
        <v>2565200</v>
      </c>
      <c r="K98" s="12">
        <v>251757.11</v>
      </c>
      <c r="L98" s="12">
        <v>249161.96</v>
      </c>
      <c r="M98" s="12">
        <v>284977.2</v>
      </c>
      <c r="N98" s="18">
        <v>785896.27</v>
      </c>
      <c r="O98" s="12">
        <v>192940</v>
      </c>
      <c r="P98" s="12">
        <v>179700</v>
      </c>
      <c r="Q98" s="12">
        <v>199170</v>
      </c>
      <c r="R98" s="18">
        <v>571810</v>
      </c>
      <c r="S98" s="12">
        <v>234400</v>
      </c>
      <c r="T98" s="12">
        <v>148710</v>
      </c>
      <c r="U98" s="12">
        <v>188530</v>
      </c>
      <c r="V98" s="18">
        <v>571640</v>
      </c>
      <c r="W98" s="12">
        <v>220280.57</v>
      </c>
      <c r="X98" s="12">
        <v>202490.57</v>
      </c>
      <c r="Y98" s="12">
        <v>213082.59</v>
      </c>
      <c r="Z98" s="18">
        <v>635853.73</v>
      </c>
      <c r="AA98" s="71">
        <v>2565200</v>
      </c>
      <c r="AB98" s="71">
        <v>251757.11</v>
      </c>
      <c r="AC98" s="71">
        <v>249161.96</v>
      </c>
      <c r="AD98" s="71">
        <v>284977.2</v>
      </c>
      <c r="AE98" s="71">
        <v>192940</v>
      </c>
      <c r="AF98" s="71">
        <v>179700</v>
      </c>
      <c r="AG98" s="71">
        <v>199170</v>
      </c>
      <c r="AH98" s="71">
        <v>234400</v>
      </c>
      <c r="AI98" s="71">
        <v>148710</v>
      </c>
      <c r="AJ98" s="71">
        <v>188530</v>
      </c>
      <c r="AK98" s="71">
        <v>220280.57</v>
      </c>
      <c r="AL98" s="71">
        <v>202490.57</v>
      </c>
      <c r="AM98" s="71">
        <v>213082.59</v>
      </c>
      <c r="AN98" s="1"/>
    </row>
    <row r="99" spans="1:40" ht="47.5" customHeight="1" x14ac:dyDescent="0.25">
      <c r="A99" s="3"/>
      <c r="B99" s="23" t="s">
        <v>186</v>
      </c>
      <c r="C99" s="23"/>
      <c r="D99" s="23"/>
      <c r="E99" s="23"/>
      <c r="F99" s="74" t="s">
        <v>141</v>
      </c>
      <c r="G99" s="73"/>
      <c r="H99" s="73"/>
      <c r="I99" s="72"/>
      <c r="J99" s="22">
        <v>128655309.09</v>
      </c>
      <c r="K99" s="22">
        <v>8133176.6500000004</v>
      </c>
      <c r="L99" s="22">
        <v>9500220.6600000001</v>
      </c>
      <c r="M99" s="7">
        <v>10805586.83</v>
      </c>
      <c r="N99" s="62">
        <v>28438984.140000001</v>
      </c>
      <c r="O99" s="22">
        <v>9.09</v>
      </c>
      <c r="P99" s="22">
        <v>0</v>
      </c>
      <c r="Q99" s="7">
        <v>0</v>
      </c>
      <c r="R99" s="62">
        <v>9.09</v>
      </c>
      <c r="S99" s="22">
        <v>0</v>
      </c>
      <c r="T99" s="22">
        <v>0</v>
      </c>
      <c r="U99" s="7">
        <v>0</v>
      </c>
      <c r="V99" s="62">
        <v>0</v>
      </c>
      <c r="W99" s="22">
        <v>0</v>
      </c>
      <c r="X99" s="22">
        <v>63600</v>
      </c>
      <c r="Y99" s="7">
        <v>100152715.86</v>
      </c>
      <c r="Z99" s="62">
        <v>100216315.86</v>
      </c>
      <c r="AA99" s="71">
        <v>128655309.09</v>
      </c>
      <c r="AB99" s="71">
        <v>8133176.6500000004</v>
      </c>
      <c r="AC99" s="71">
        <v>9500220.6600000001</v>
      </c>
      <c r="AD99" s="71">
        <v>10805586.83</v>
      </c>
      <c r="AE99" s="71">
        <v>9.09</v>
      </c>
      <c r="AF99" s="71">
        <v>0</v>
      </c>
      <c r="AG99" s="71">
        <v>0</v>
      </c>
      <c r="AH99" s="71">
        <v>0</v>
      </c>
      <c r="AI99" s="71">
        <v>0</v>
      </c>
      <c r="AJ99" s="71">
        <v>0</v>
      </c>
      <c r="AK99" s="71">
        <v>0</v>
      </c>
      <c r="AL99" s="71">
        <v>63600</v>
      </c>
      <c r="AM99" s="71">
        <v>100152715.86</v>
      </c>
      <c r="AN99" s="1"/>
    </row>
    <row r="100" spans="1:40" ht="34.5" customHeight="1" x14ac:dyDescent="0.25">
      <c r="A100" s="3"/>
      <c r="B100" s="84" t="s">
        <v>184</v>
      </c>
      <c r="C100" s="84"/>
      <c r="D100" s="9" t="s">
        <v>185</v>
      </c>
      <c r="E100" s="83"/>
      <c r="F100" s="78">
        <v>953</v>
      </c>
      <c r="G100" s="82">
        <v>709</v>
      </c>
      <c r="H100" s="81">
        <v>126003017</v>
      </c>
      <c r="I100" s="80"/>
      <c r="J100" s="20">
        <v>495100</v>
      </c>
      <c r="K100" s="20">
        <v>0</v>
      </c>
      <c r="L100" s="20">
        <v>0</v>
      </c>
      <c r="M100" s="20">
        <v>0</v>
      </c>
      <c r="N100" s="18">
        <v>0</v>
      </c>
      <c r="O100" s="20">
        <v>0</v>
      </c>
      <c r="P100" s="20">
        <v>0</v>
      </c>
      <c r="Q100" s="20">
        <v>0</v>
      </c>
      <c r="R100" s="18">
        <v>0</v>
      </c>
      <c r="S100" s="20">
        <v>0</v>
      </c>
      <c r="T100" s="20">
        <v>0</v>
      </c>
      <c r="U100" s="20">
        <v>0</v>
      </c>
      <c r="V100" s="18">
        <v>0</v>
      </c>
      <c r="W100" s="20">
        <v>0</v>
      </c>
      <c r="X100" s="20">
        <v>0</v>
      </c>
      <c r="Y100" s="20">
        <v>495100</v>
      </c>
      <c r="Z100" s="18">
        <v>495100</v>
      </c>
      <c r="AA100" s="71">
        <v>495100</v>
      </c>
      <c r="AB100" s="71">
        <v>0</v>
      </c>
      <c r="AC100" s="71">
        <v>0</v>
      </c>
      <c r="AD100" s="71">
        <v>0</v>
      </c>
      <c r="AE100" s="71">
        <v>0</v>
      </c>
      <c r="AF100" s="71">
        <v>0</v>
      </c>
      <c r="AG100" s="71">
        <v>0</v>
      </c>
      <c r="AH100" s="71">
        <v>0</v>
      </c>
      <c r="AI100" s="71">
        <v>0</v>
      </c>
      <c r="AJ100" s="71">
        <v>0</v>
      </c>
      <c r="AK100" s="71">
        <v>0</v>
      </c>
      <c r="AL100" s="71">
        <v>0</v>
      </c>
      <c r="AM100" s="71">
        <v>495100</v>
      </c>
      <c r="AN100" s="1"/>
    </row>
    <row r="101" spans="1:40" ht="34.5" customHeight="1" x14ac:dyDescent="0.25">
      <c r="A101" s="3"/>
      <c r="B101" s="51" t="s">
        <v>184</v>
      </c>
      <c r="C101" s="51"/>
      <c r="D101" s="33" t="s">
        <v>185</v>
      </c>
      <c r="E101" s="88"/>
      <c r="F101" s="78">
        <v>953</v>
      </c>
      <c r="G101" s="87">
        <v>1004</v>
      </c>
      <c r="H101" s="86">
        <v>126003013</v>
      </c>
      <c r="I101" s="85"/>
      <c r="J101" s="18">
        <v>61084400</v>
      </c>
      <c r="K101" s="18">
        <v>4933617</v>
      </c>
      <c r="L101" s="18">
        <v>4620632</v>
      </c>
      <c r="M101" s="18">
        <v>4779356</v>
      </c>
      <c r="N101" s="18">
        <v>14333605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46750795</v>
      </c>
      <c r="Z101" s="18">
        <v>46750795</v>
      </c>
      <c r="AA101" s="71">
        <v>61084400</v>
      </c>
      <c r="AB101" s="71">
        <v>4933617</v>
      </c>
      <c r="AC101" s="71">
        <v>4620632</v>
      </c>
      <c r="AD101" s="71">
        <v>4779356</v>
      </c>
      <c r="AE101" s="71">
        <v>0</v>
      </c>
      <c r="AF101" s="71">
        <v>0</v>
      </c>
      <c r="AG101" s="71">
        <v>0</v>
      </c>
      <c r="AH101" s="71">
        <v>0</v>
      </c>
      <c r="AI101" s="71">
        <v>0</v>
      </c>
      <c r="AJ101" s="71">
        <v>0</v>
      </c>
      <c r="AK101" s="71">
        <v>0</v>
      </c>
      <c r="AL101" s="71">
        <v>0</v>
      </c>
      <c r="AM101" s="71">
        <v>46750795</v>
      </c>
      <c r="AN101" s="1"/>
    </row>
    <row r="102" spans="1:40" ht="34.5" customHeight="1" x14ac:dyDescent="0.25">
      <c r="A102" s="3"/>
      <c r="B102" s="51" t="s">
        <v>184</v>
      </c>
      <c r="C102" s="51"/>
      <c r="D102" s="33" t="s">
        <v>185</v>
      </c>
      <c r="E102" s="88"/>
      <c r="F102" s="78">
        <v>953</v>
      </c>
      <c r="G102" s="87">
        <v>1004</v>
      </c>
      <c r="H102" s="86">
        <v>126003014</v>
      </c>
      <c r="I102" s="85"/>
      <c r="J102" s="18">
        <v>54196300</v>
      </c>
      <c r="K102" s="18">
        <v>2615480.0299999998</v>
      </c>
      <c r="L102" s="18">
        <v>3910520</v>
      </c>
      <c r="M102" s="18">
        <v>4882167.1100000003</v>
      </c>
      <c r="N102" s="18">
        <v>11408167.140000001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42788132.859999999</v>
      </c>
      <c r="Z102" s="18">
        <v>42788132.859999999</v>
      </c>
      <c r="AA102" s="71">
        <v>54196300</v>
      </c>
      <c r="AB102" s="71">
        <v>2615480.0299999998</v>
      </c>
      <c r="AC102" s="71">
        <v>3910520</v>
      </c>
      <c r="AD102" s="71">
        <v>4882167.1100000003</v>
      </c>
      <c r="AE102" s="71">
        <v>0</v>
      </c>
      <c r="AF102" s="71">
        <v>0</v>
      </c>
      <c r="AG102" s="71">
        <v>0</v>
      </c>
      <c r="AH102" s="71">
        <v>0</v>
      </c>
      <c r="AI102" s="71">
        <v>0</v>
      </c>
      <c r="AJ102" s="71">
        <v>0</v>
      </c>
      <c r="AK102" s="71">
        <v>0</v>
      </c>
      <c r="AL102" s="71">
        <v>0</v>
      </c>
      <c r="AM102" s="71">
        <v>42788132.859999999</v>
      </c>
      <c r="AN102" s="1"/>
    </row>
    <row r="103" spans="1:40" ht="34.5" customHeight="1" x14ac:dyDescent="0.25">
      <c r="A103" s="3"/>
      <c r="B103" s="51" t="s">
        <v>184</v>
      </c>
      <c r="C103" s="51"/>
      <c r="D103" s="33" t="s">
        <v>185</v>
      </c>
      <c r="E103" s="88"/>
      <c r="F103" s="78">
        <v>953</v>
      </c>
      <c r="G103" s="87">
        <v>1004</v>
      </c>
      <c r="H103" s="86">
        <v>126003015</v>
      </c>
      <c r="I103" s="85"/>
      <c r="J103" s="18">
        <v>205000</v>
      </c>
      <c r="K103" s="18">
        <v>8522.7999999999993</v>
      </c>
      <c r="L103" s="18">
        <v>0</v>
      </c>
      <c r="M103" s="18">
        <v>0</v>
      </c>
      <c r="N103" s="18">
        <v>8522.7999999999993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196477.2</v>
      </c>
      <c r="Z103" s="18">
        <v>196477.2</v>
      </c>
      <c r="AA103" s="71">
        <v>205000</v>
      </c>
      <c r="AB103" s="71">
        <v>8522.7999999999993</v>
      </c>
      <c r="AC103" s="71">
        <v>0</v>
      </c>
      <c r="AD103" s="71">
        <v>0</v>
      </c>
      <c r="AE103" s="71">
        <v>0</v>
      </c>
      <c r="AF103" s="71">
        <v>0</v>
      </c>
      <c r="AG103" s="71">
        <v>0</v>
      </c>
      <c r="AH103" s="71">
        <v>0</v>
      </c>
      <c r="AI103" s="71">
        <v>0</v>
      </c>
      <c r="AJ103" s="71">
        <v>0</v>
      </c>
      <c r="AK103" s="71">
        <v>0</v>
      </c>
      <c r="AL103" s="71">
        <v>0</v>
      </c>
      <c r="AM103" s="71">
        <v>196477.2</v>
      </c>
      <c r="AN103" s="1"/>
    </row>
    <row r="104" spans="1:40" ht="34.5" customHeight="1" x14ac:dyDescent="0.25">
      <c r="A104" s="3"/>
      <c r="B104" s="51" t="s">
        <v>184</v>
      </c>
      <c r="C104" s="51"/>
      <c r="D104" s="33" t="s">
        <v>185</v>
      </c>
      <c r="E104" s="88"/>
      <c r="F104" s="78">
        <v>953</v>
      </c>
      <c r="G104" s="87">
        <v>1004</v>
      </c>
      <c r="H104" s="86">
        <v>126003016</v>
      </c>
      <c r="I104" s="85"/>
      <c r="J104" s="18">
        <v>225100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225100</v>
      </c>
      <c r="Z104" s="18">
        <v>225100</v>
      </c>
      <c r="AA104" s="71">
        <v>225100</v>
      </c>
      <c r="AB104" s="71">
        <v>0</v>
      </c>
      <c r="AC104" s="71">
        <v>0</v>
      </c>
      <c r="AD104" s="71">
        <v>0</v>
      </c>
      <c r="AE104" s="71">
        <v>0</v>
      </c>
      <c r="AF104" s="71">
        <v>0</v>
      </c>
      <c r="AG104" s="71">
        <v>0</v>
      </c>
      <c r="AH104" s="71">
        <v>0</v>
      </c>
      <c r="AI104" s="71">
        <v>0</v>
      </c>
      <c r="AJ104" s="71">
        <v>0</v>
      </c>
      <c r="AK104" s="71">
        <v>0</v>
      </c>
      <c r="AL104" s="71">
        <v>0</v>
      </c>
      <c r="AM104" s="71">
        <v>225100</v>
      </c>
      <c r="AN104" s="1"/>
    </row>
    <row r="105" spans="1:40" ht="34.5" customHeight="1" x14ac:dyDescent="0.25">
      <c r="A105" s="3"/>
      <c r="B105" s="51" t="s">
        <v>184</v>
      </c>
      <c r="C105" s="51"/>
      <c r="D105" s="33" t="s">
        <v>185</v>
      </c>
      <c r="E105" s="88"/>
      <c r="F105" s="78">
        <v>953</v>
      </c>
      <c r="G105" s="87">
        <v>1004</v>
      </c>
      <c r="H105" s="86">
        <v>126003018</v>
      </c>
      <c r="I105" s="85"/>
      <c r="J105" s="18">
        <v>10400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10400</v>
      </c>
      <c r="Z105" s="18">
        <v>10400</v>
      </c>
      <c r="AA105" s="71">
        <v>10400</v>
      </c>
      <c r="AB105" s="71">
        <v>0</v>
      </c>
      <c r="AC105" s="71">
        <v>0</v>
      </c>
      <c r="AD105" s="71">
        <v>0</v>
      </c>
      <c r="AE105" s="71">
        <v>0</v>
      </c>
      <c r="AF105" s="71">
        <v>0</v>
      </c>
      <c r="AG105" s="71">
        <v>0</v>
      </c>
      <c r="AH105" s="71">
        <v>0</v>
      </c>
      <c r="AI105" s="71">
        <v>0</v>
      </c>
      <c r="AJ105" s="71">
        <v>0</v>
      </c>
      <c r="AK105" s="71">
        <v>0</v>
      </c>
      <c r="AL105" s="71">
        <v>0</v>
      </c>
      <c r="AM105" s="71">
        <v>10400</v>
      </c>
      <c r="AN105" s="1"/>
    </row>
    <row r="106" spans="1:40" ht="34.5" customHeight="1" x14ac:dyDescent="0.25">
      <c r="A106" s="3"/>
      <c r="B106" s="51" t="s">
        <v>184</v>
      </c>
      <c r="C106" s="51"/>
      <c r="D106" s="33" t="s">
        <v>185</v>
      </c>
      <c r="E106" s="88"/>
      <c r="F106" s="78">
        <v>953</v>
      </c>
      <c r="G106" s="87">
        <v>1006</v>
      </c>
      <c r="H106" s="86">
        <v>126003007</v>
      </c>
      <c r="I106" s="85"/>
      <c r="J106" s="18">
        <v>9414900</v>
      </c>
      <c r="K106" s="18">
        <v>481444.02</v>
      </c>
      <c r="L106" s="18">
        <v>821188.26</v>
      </c>
      <c r="M106" s="18">
        <v>866919.68</v>
      </c>
      <c r="N106" s="18">
        <v>2169551.96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7245348.04</v>
      </c>
      <c r="Z106" s="18">
        <v>7245348.04</v>
      </c>
      <c r="AA106" s="71">
        <v>9414900</v>
      </c>
      <c r="AB106" s="71">
        <v>481444.02</v>
      </c>
      <c r="AC106" s="71">
        <v>821188.26</v>
      </c>
      <c r="AD106" s="71">
        <v>866919.68</v>
      </c>
      <c r="AE106" s="71">
        <v>0</v>
      </c>
      <c r="AF106" s="71">
        <v>0</v>
      </c>
      <c r="AG106" s="71">
        <v>0</v>
      </c>
      <c r="AH106" s="71">
        <v>0</v>
      </c>
      <c r="AI106" s="71">
        <v>0</v>
      </c>
      <c r="AJ106" s="71">
        <v>0</v>
      </c>
      <c r="AK106" s="71">
        <v>0</v>
      </c>
      <c r="AL106" s="71">
        <v>0</v>
      </c>
      <c r="AM106" s="71">
        <v>7245348.04</v>
      </c>
      <c r="AN106" s="1"/>
    </row>
    <row r="107" spans="1:40" ht="34.5" customHeight="1" x14ac:dyDescent="0.25">
      <c r="A107" s="3"/>
      <c r="B107" s="51" t="s">
        <v>184</v>
      </c>
      <c r="C107" s="51"/>
      <c r="D107" s="33" t="s">
        <v>185</v>
      </c>
      <c r="E107" s="88"/>
      <c r="F107" s="78">
        <v>953</v>
      </c>
      <c r="G107" s="87">
        <v>1006</v>
      </c>
      <c r="H107" s="86">
        <v>126003008</v>
      </c>
      <c r="I107" s="85"/>
      <c r="J107" s="18">
        <v>982900</v>
      </c>
      <c r="K107" s="18">
        <v>46852.85</v>
      </c>
      <c r="L107" s="18">
        <v>73399.7</v>
      </c>
      <c r="M107" s="18">
        <v>110944.04</v>
      </c>
      <c r="N107" s="18">
        <v>231196.59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751703.41</v>
      </c>
      <c r="Z107" s="18">
        <v>751703.41</v>
      </c>
      <c r="AA107" s="71">
        <v>982900</v>
      </c>
      <c r="AB107" s="71">
        <v>46852.85</v>
      </c>
      <c r="AC107" s="71">
        <v>73399.7</v>
      </c>
      <c r="AD107" s="71">
        <v>110944.04</v>
      </c>
      <c r="AE107" s="71">
        <v>0</v>
      </c>
      <c r="AF107" s="71">
        <v>0</v>
      </c>
      <c r="AG107" s="71">
        <v>0</v>
      </c>
      <c r="AH107" s="71">
        <v>0</v>
      </c>
      <c r="AI107" s="71">
        <v>0</v>
      </c>
      <c r="AJ107" s="71">
        <v>0</v>
      </c>
      <c r="AK107" s="71">
        <v>0</v>
      </c>
      <c r="AL107" s="71">
        <v>0</v>
      </c>
      <c r="AM107" s="71">
        <v>751703.41</v>
      </c>
      <c r="AN107" s="1"/>
    </row>
    <row r="108" spans="1:40" ht="34.5" customHeight="1" x14ac:dyDescent="0.25">
      <c r="A108" s="3"/>
      <c r="B108" s="51" t="s">
        <v>184</v>
      </c>
      <c r="C108" s="51"/>
      <c r="D108" s="33" t="s">
        <v>185</v>
      </c>
      <c r="E108" s="88"/>
      <c r="F108" s="78">
        <v>953</v>
      </c>
      <c r="G108" s="87">
        <v>1006</v>
      </c>
      <c r="H108" s="86">
        <v>126003010</v>
      </c>
      <c r="I108" s="85"/>
      <c r="J108" s="18">
        <v>1977600</v>
      </c>
      <c r="K108" s="18">
        <v>47259.95</v>
      </c>
      <c r="L108" s="18">
        <v>74480.7</v>
      </c>
      <c r="M108" s="18">
        <v>166200</v>
      </c>
      <c r="N108" s="18">
        <v>287940.65000000002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1689659.35</v>
      </c>
      <c r="Z108" s="18">
        <v>1689659.35</v>
      </c>
      <c r="AA108" s="71">
        <v>1977600</v>
      </c>
      <c r="AB108" s="71">
        <v>47259.95</v>
      </c>
      <c r="AC108" s="71">
        <v>74480.7</v>
      </c>
      <c r="AD108" s="71">
        <v>166200</v>
      </c>
      <c r="AE108" s="71">
        <v>0</v>
      </c>
      <c r="AF108" s="71">
        <v>0</v>
      </c>
      <c r="AG108" s="71">
        <v>0</v>
      </c>
      <c r="AH108" s="71">
        <v>0</v>
      </c>
      <c r="AI108" s="71">
        <v>0</v>
      </c>
      <c r="AJ108" s="71">
        <v>0</v>
      </c>
      <c r="AK108" s="71">
        <v>0</v>
      </c>
      <c r="AL108" s="71">
        <v>0</v>
      </c>
      <c r="AM108" s="71">
        <v>1689659.35</v>
      </c>
      <c r="AN108" s="1"/>
    </row>
    <row r="109" spans="1:40" ht="34.5" customHeight="1" x14ac:dyDescent="0.25">
      <c r="A109" s="3"/>
      <c r="B109" s="52" t="s">
        <v>184</v>
      </c>
      <c r="C109" s="52"/>
      <c r="D109" s="17" t="s">
        <v>185</v>
      </c>
      <c r="E109" s="79"/>
      <c r="F109" s="78">
        <v>953</v>
      </c>
      <c r="G109" s="77">
        <v>1006</v>
      </c>
      <c r="H109" s="76">
        <v>300100000</v>
      </c>
      <c r="I109" s="75"/>
      <c r="J109" s="12">
        <v>63609.09</v>
      </c>
      <c r="K109" s="12">
        <v>0</v>
      </c>
      <c r="L109" s="12">
        <v>0</v>
      </c>
      <c r="M109" s="12">
        <v>0</v>
      </c>
      <c r="N109" s="18">
        <v>0</v>
      </c>
      <c r="O109" s="12">
        <v>9.09</v>
      </c>
      <c r="P109" s="12">
        <v>0</v>
      </c>
      <c r="Q109" s="12">
        <v>0</v>
      </c>
      <c r="R109" s="18">
        <v>9.09</v>
      </c>
      <c r="S109" s="12">
        <v>0</v>
      </c>
      <c r="T109" s="12">
        <v>0</v>
      </c>
      <c r="U109" s="12">
        <v>0</v>
      </c>
      <c r="V109" s="18">
        <v>0</v>
      </c>
      <c r="W109" s="12">
        <v>0</v>
      </c>
      <c r="X109" s="12">
        <v>63600</v>
      </c>
      <c r="Y109" s="12">
        <v>0</v>
      </c>
      <c r="Z109" s="18">
        <v>63600</v>
      </c>
      <c r="AA109" s="71">
        <v>63609.09</v>
      </c>
      <c r="AB109" s="71">
        <v>0</v>
      </c>
      <c r="AC109" s="71">
        <v>0</v>
      </c>
      <c r="AD109" s="71">
        <v>0</v>
      </c>
      <c r="AE109" s="71">
        <v>9.09</v>
      </c>
      <c r="AF109" s="71">
        <v>0</v>
      </c>
      <c r="AG109" s="71">
        <v>0</v>
      </c>
      <c r="AH109" s="71">
        <v>0</v>
      </c>
      <c r="AI109" s="71">
        <v>0</v>
      </c>
      <c r="AJ109" s="71">
        <v>0</v>
      </c>
      <c r="AK109" s="71">
        <v>0</v>
      </c>
      <c r="AL109" s="71">
        <v>63600</v>
      </c>
      <c r="AM109" s="71">
        <v>0</v>
      </c>
      <c r="AN109" s="1"/>
    </row>
    <row r="110" spans="1:40" ht="29" customHeight="1" x14ac:dyDescent="0.25">
      <c r="A110" s="3"/>
      <c r="B110" s="23" t="s">
        <v>16</v>
      </c>
      <c r="C110" s="23"/>
      <c r="D110" s="23"/>
      <c r="E110" s="23"/>
      <c r="F110" s="74" t="s">
        <v>141</v>
      </c>
      <c r="G110" s="73"/>
      <c r="H110" s="73"/>
      <c r="I110" s="72"/>
      <c r="J110" s="22">
        <v>79542500</v>
      </c>
      <c r="K110" s="22">
        <v>0</v>
      </c>
      <c r="L110" s="22">
        <v>0</v>
      </c>
      <c r="M110" s="7">
        <v>6088832.3799999999</v>
      </c>
      <c r="N110" s="62">
        <v>6088832.3799999999</v>
      </c>
      <c r="O110" s="22">
        <v>0</v>
      </c>
      <c r="P110" s="22">
        <v>0</v>
      </c>
      <c r="Q110" s="7">
        <v>73453500</v>
      </c>
      <c r="R110" s="62">
        <v>73453500</v>
      </c>
      <c r="S110" s="22">
        <v>0</v>
      </c>
      <c r="T110" s="22">
        <v>0</v>
      </c>
      <c r="U110" s="7">
        <v>0</v>
      </c>
      <c r="V110" s="62">
        <v>0</v>
      </c>
      <c r="W110" s="22">
        <v>0</v>
      </c>
      <c r="X110" s="22">
        <v>0</v>
      </c>
      <c r="Y110" s="7">
        <v>167.62</v>
      </c>
      <c r="Z110" s="62">
        <v>167.62</v>
      </c>
      <c r="AA110" s="71">
        <v>0</v>
      </c>
      <c r="AB110" s="71">
        <v>0</v>
      </c>
      <c r="AC110" s="71">
        <v>0</v>
      </c>
      <c r="AD110" s="71">
        <v>0</v>
      </c>
      <c r="AE110" s="71">
        <v>0</v>
      </c>
      <c r="AF110" s="71">
        <v>0</v>
      </c>
      <c r="AG110" s="71">
        <v>0</v>
      </c>
      <c r="AH110" s="71">
        <v>0</v>
      </c>
      <c r="AI110" s="71">
        <v>0</v>
      </c>
      <c r="AJ110" s="71">
        <v>0</v>
      </c>
      <c r="AK110" s="71">
        <v>0</v>
      </c>
      <c r="AL110" s="71">
        <v>0</v>
      </c>
      <c r="AM110" s="71">
        <v>0</v>
      </c>
      <c r="AN110" s="1"/>
    </row>
    <row r="111" spans="1:40" ht="25" customHeight="1" x14ac:dyDescent="0.25">
      <c r="A111" s="3"/>
      <c r="B111" s="84" t="s">
        <v>183</v>
      </c>
      <c r="C111" s="84"/>
      <c r="D111" s="9" t="s">
        <v>15</v>
      </c>
      <c r="E111" s="83"/>
      <c r="F111" s="78">
        <v>902</v>
      </c>
      <c r="G111" s="82">
        <v>105</v>
      </c>
      <c r="H111" s="81">
        <v>203266000</v>
      </c>
      <c r="I111" s="80"/>
      <c r="J111" s="20">
        <v>85000</v>
      </c>
      <c r="K111" s="20">
        <v>0</v>
      </c>
      <c r="L111" s="20">
        <v>0</v>
      </c>
      <c r="M111" s="20">
        <v>85000</v>
      </c>
      <c r="N111" s="18">
        <v>85000</v>
      </c>
      <c r="O111" s="20">
        <v>0</v>
      </c>
      <c r="P111" s="20">
        <v>0</v>
      </c>
      <c r="Q111" s="20">
        <v>0</v>
      </c>
      <c r="R111" s="18">
        <v>0</v>
      </c>
      <c r="S111" s="20">
        <v>0</v>
      </c>
      <c r="T111" s="20">
        <v>0</v>
      </c>
      <c r="U111" s="20">
        <v>0</v>
      </c>
      <c r="V111" s="18">
        <v>0</v>
      </c>
      <c r="W111" s="20">
        <v>0</v>
      </c>
      <c r="X111" s="20">
        <v>0</v>
      </c>
      <c r="Y111" s="20">
        <v>0</v>
      </c>
      <c r="Z111" s="18">
        <v>0</v>
      </c>
      <c r="AA111" s="71">
        <v>0</v>
      </c>
      <c r="AB111" s="71">
        <v>0</v>
      </c>
      <c r="AC111" s="71">
        <v>0</v>
      </c>
      <c r="AD111" s="71">
        <v>0</v>
      </c>
      <c r="AE111" s="71">
        <v>0</v>
      </c>
      <c r="AF111" s="71">
        <v>0</v>
      </c>
      <c r="AG111" s="71">
        <v>0</v>
      </c>
      <c r="AH111" s="71">
        <v>0</v>
      </c>
      <c r="AI111" s="71">
        <v>0</v>
      </c>
      <c r="AJ111" s="71">
        <v>0</v>
      </c>
      <c r="AK111" s="71">
        <v>0</v>
      </c>
      <c r="AL111" s="71">
        <v>0</v>
      </c>
      <c r="AM111" s="71">
        <v>0</v>
      </c>
      <c r="AN111" s="1"/>
    </row>
    <row r="112" spans="1:40" ht="25" customHeight="1" x14ac:dyDescent="0.25">
      <c r="A112" s="3"/>
      <c r="B112" s="51" t="s">
        <v>183</v>
      </c>
      <c r="C112" s="51"/>
      <c r="D112" s="33" t="s">
        <v>15</v>
      </c>
      <c r="E112" s="88"/>
      <c r="F112" s="78">
        <v>902</v>
      </c>
      <c r="G112" s="87">
        <v>1004</v>
      </c>
      <c r="H112" s="86">
        <v>202708000</v>
      </c>
      <c r="I112" s="85"/>
      <c r="J112" s="18">
        <v>6004000</v>
      </c>
      <c r="K112" s="18">
        <v>0</v>
      </c>
      <c r="L112" s="18">
        <v>0</v>
      </c>
      <c r="M112" s="18">
        <v>6003832.3799999999</v>
      </c>
      <c r="N112" s="18">
        <v>6003832.3799999999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18">
        <v>167.62</v>
      </c>
      <c r="Z112" s="18">
        <v>167.62</v>
      </c>
      <c r="AA112" s="71">
        <v>0</v>
      </c>
      <c r="AB112" s="71">
        <v>0</v>
      </c>
      <c r="AC112" s="71">
        <v>0</v>
      </c>
      <c r="AD112" s="71">
        <v>0</v>
      </c>
      <c r="AE112" s="71">
        <v>0</v>
      </c>
      <c r="AF112" s="71">
        <v>0</v>
      </c>
      <c r="AG112" s="71">
        <v>0</v>
      </c>
      <c r="AH112" s="71">
        <v>0</v>
      </c>
      <c r="AI112" s="71">
        <v>0</v>
      </c>
      <c r="AJ112" s="71">
        <v>0</v>
      </c>
      <c r="AK112" s="71">
        <v>0</v>
      </c>
      <c r="AL112" s="71">
        <v>0</v>
      </c>
      <c r="AM112" s="71">
        <v>0</v>
      </c>
      <c r="AN112" s="1"/>
    </row>
    <row r="113" spans="1:40" ht="25" customHeight="1" x14ac:dyDescent="0.25">
      <c r="A113" s="3"/>
      <c r="B113" s="52" t="s">
        <v>183</v>
      </c>
      <c r="C113" s="52"/>
      <c r="D113" s="17" t="s">
        <v>15</v>
      </c>
      <c r="E113" s="79"/>
      <c r="F113" s="78">
        <v>902</v>
      </c>
      <c r="G113" s="77">
        <v>1004</v>
      </c>
      <c r="H113" s="76">
        <v>202893000</v>
      </c>
      <c r="I113" s="75"/>
      <c r="J113" s="12">
        <v>73453500</v>
      </c>
      <c r="K113" s="12">
        <v>0</v>
      </c>
      <c r="L113" s="12">
        <v>0</v>
      </c>
      <c r="M113" s="12">
        <v>0</v>
      </c>
      <c r="N113" s="18">
        <v>0</v>
      </c>
      <c r="O113" s="12">
        <v>0</v>
      </c>
      <c r="P113" s="12">
        <v>0</v>
      </c>
      <c r="Q113" s="12">
        <v>73453500</v>
      </c>
      <c r="R113" s="18">
        <v>73453500</v>
      </c>
      <c r="S113" s="12">
        <v>0</v>
      </c>
      <c r="T113" s="12">
        <v>0</v>
      </c>
      <c r="U113" s="12">
        <v>0</v>
      </c>
      <c r="V113" s="18">
        <v>0</v>
      </c>
      <c r="W113" s="12">
        <v>0</v>
      </c>
      <c r="X113" s="12">
        <v>0</v>
      </c>
      <c r="Y113" s="12">
        <v>0</v>
      </c>
      <c r="Z113" s="18">
        <v>0</v>
      </c>
      <c r="AA113" s="71">
        <v>0</v>
      </c>
      <c r="AB113" s="71">
        <v>0</v>
      </c>
      <c r="AC113" s="71">
        <v>0</v>
      </c>
      <c r="AD113" s="71">
        <v>0</v>
      </c>
      <c r="AE113" s="71">
        <v>0</v>
      </c>
      <c r="AF113" s="71">
        <v>0</v>
      </c>
      <c r="AG113" s="71">
        <v>0</v>
      </c>
      <c r="AH113" s="71">
        <v>0</v>
      </c>
      <c r="AI113" s="71">
        <v>0</v>
      </c>
      <c r="AJ113" s="71">
        <v>0</v>
      </c>
      <c r="AK113" s="71">
        <v>0</v>
      </c>
      <c r="AL113" s="71">
        <v>0</v>
      </c>
      <c r="AM113" s="71">
        <v>0</v>
      </c>
      <c r="AN113" s="1"/>
    </row>
    <row r="114" spans="1:40" ht="18.5" customHeight="1" x14ac:dyDescent="0.25">
      <c r="A114" s="3"/>
      <c r="B114" s="23" t="s">
        <v>13</v>
      </c>
      <c r="C114" s="23"/>
      <c r="D114" s="23"/>
      <c r="E114" s="23"/>
      <c r="F114" s="74" t="s">
        <v>141</v>
      </c>
      <c r="G114" s="73"/>
      <c r="H114" s="73"/>
      <c r="I114" s="72"/>
      <c r="J114" s="22">
        <v>172267600</v>
      </c>
      <c r="K114" s="22">
        <v>2160000</v>
      </c>
      <c r="L114" s="22">
        <v>32790420.48</v>
      </c>
      <c r="M114" s="7">
        <v>17475315.510000002</v>
      </c>
      <c r="N114" s="62">
        <v>52425735.990000002</v>
      </c>
      <c r="O114" s="22">
        <v>17475400</v>
      </c>
      <c r="P114" s="22">
        <v>41160400</v>
      </c>
      <c r="Q114" s="7">
        <v>9580300</v>
      </c>
      <c r="R114" s="62">
        <v>68216100</v>
      </c>
      <c r="S114" s="22">
        <v>0</v>
      </c>
      <c r="T114" s="22">
        <v>164.01</v>
      </c>
      <c r="U114" s="7">
        <v>7895100</v>
      </c>
      <c r="V114" s="62">
        <v>7895264.0099999998</v>
      </c>
      <c r="W114" s="22">
        <v>17475400</v>
      </c>
      <c r="X114" s="22">
        <v>17475400</v>
      </c>
      <c r="Y114" s="7">
        <v>8779700</v>
      </c>
      <c r="Z114" s="62">
        <v>43730500</v>
      </c>
      <c r="AA114" s="71">
        <v>0</v>
      </c>
      <c r="AB114" s="71">
        <v>0</v>
      </c>
      <c r="AC114" s="71">
        <v>0</v>
      </c>
      <c r="AD114" s="71">
        <v>0</v>
      </c>
      <c r="AE114" s="71">
        <v>0</v>
      </c>
      <c r="AF114" s="71">
        <v>0</v>
      </c>
      <c r="AG114" s="71">
        <v>0</v>
      </c>
      <c r="AH114" s="71">
        <v>0</v>
      </c>
      <c r="AI114" s="71">
        <v>0</v>
      </c>
      <c r="AJ114" s="71">
        <v>0</v>
      </c>
      <c r="AK114" s="71">
        <v>0</v>
      </c>
      <c r="AL114" s="71">
        <v>0</v>
      </c>
      <c r="AM114" s="71">
        <v>0</v>
      </c>
      <c r="AN114" s="1"/>
    </row>
    <row r="115" spans="1:40" ht="12.75" customHeight="1" x14ac:dyDescent="0.25">
      <c r="A115" s="3"/>
      <c r="B115" s="84" t="s">
        <v>183</v>
      </c>
      <c r="C115" s="84"/>
      <c r="D115" s="9" t="s">
        <v>7</v>
      </c>
      <c r="E115" s="83"/>
      <c r="F115" s="78">
        <v>925</v>
      </c>
      <c r="G115" s="82">
        <v>702</v>
      </c>
      <c r="H115" s="81">
        <v>202698000</v>
      </c>
      <c r="I115" s="80"/>
      <c r="J115" s="20">
        <v>6074200</v>
      </c>
      <c r="K115" s="20">
        <v>0</v>
      </c>
      <c r="L115" s="20">
        <v>1012400</v>
      </c>
      <c r="M115" s="20">
        <v>506200</v>
      </c>
      <c r="N115" s="18">
        <v>1518600</v>
      </c>
      <c r="O115" s="20">
        <v>506200</v>
      </c>
      <c r="P115" s="20">
        <v>2024600</v>
      </c>
      <c r="Q115" s="20">
        <v>0</v>
      </c>
      <c r="R115" s="18">
        <v>2530800</v>
      </c>
      <c r="S115" s="20">
        <v>0</v>
      </c>
      <c r="T115" s="20">
        <v>0</v>
      </c>
      <c r="U115" s="20">
        <v>506200</v>
      </c>
      <c r="V115" s="18">
        <v>506200</v>
      </c>
      <c r="W115" s="20">
        <v>506200</v>
      </c>
      <c r="X115" s="20">
        <v>506200</v>
      </c>
      <c r="Y115" s="20">
        <v>506200</v>
      </c>
      <c r="Z115" s="18">
        <v>1518600</v>
      </c>
      <c r="AA115" s="71">
        <v>0</v>
      </c>
      <c r="AB115" s="71">
        <v>0</v>
      </c>
      <c r="AC115" s="71">
        <v>0</v>
      </c>
      <c r="AD115" s="71">
        <v>0</v>
      </c>
      <c r="AE115" s="71">
        <v>0</v>
      </c>
      <c r="AF115" s="71">
        <v>0</v>
      </c>
      <c r="AG115" s="71">
        <v>0</v>
      </c>
      <c r="AH115" s="71">
        <v>0</v>
      </c>
      <c r="AI115" s="71">
        <v>0</v>
      </c>
      <c r="AJ115" s="71">
        <v>0</v>
      </c>
      <c r="AK115" s="71">
        <v>0</v>
      </c>
      <c r="AL115" s="71">
        <v>0</v>
      </c>
      <c r="AM115" s="71">
        <v>0</v>
      </c>
      <c r="AN115" s="1"/>
    </row>
    <row r="116" spans="1:40" ht="12.75" customHeight="1" x14ac:dyDescent="0.25">
      <c r="A116" s="3"/>
      <c r="B116" s="51" t="s">
        <v>183</v>
      </c>
      <c r="C116" s="51"/>
      <c r="D116" s="33" t="s">
        <v>7</v>
      </c>
      <c r="E116" s="88"/>
      <c r="F116" s="78">
        <v>925</v>
      </c>
      <c r="G116" s="87">
        <v>702</v>
      </c>
      <c r="H116" s="86">
        <v>202703002</v>
      </c>
      <c r="I116" s="85"/>
      <c r="J116" s="18">
        <v>80983200</v>
      </c>
      <c r="K116" s="18">
        <v>0</v>
      </c>
      <c r="L116" s="18">
        <v>19160220.48</v>
      </c>
      <c r="M116" s="18">
        <v>9580215.5099999998</v>
      </c>
      <c r="N116" s="18">
        <v>28740435.989999998</v>
      </c>
      <c r="O116" s="18">
        <v>9580300</v>
      </c>
      <c r="P116" s="18">
        <v>9580300</v>
      </c>
      <c r="Q116" s="18">
        <v>9580300</v>
      </c>
      <c r="R116" s="18">
        <v>28740900</v>
      </c>
      <c r="S116" s="18">
        <v>0</v>
      </c>
      <c r="T116" s="18">
        <v>164.01</v>
      </c>
      <c r="U116" s="18">
        <v>0</v>
      </c>
      <c r="V116" s="18">
        <v>164.01</v>
      </c>
      <c r="W116" s="18">
        <v>9580300</v>
      </c>
      <c r="X116" s="18">
        <v>9580300</v>
      </c>
      <c r="Y116" s="18">
        <v>4341100</v>
      </c>
      <c r="Z116" s="18">
        <v>23501700</v>
      </c>
      <c r="AA116" s="71">
        <v>0</v>
      </c>
      <c r="AB116" s="71">
        <v>0</v>
      </c>
      <c r="AC116" s="71">
        <v>0</v>
      </c>
      <c r="AD116" s="71">
        <v>0</v>
      </c>
      <c r="AE116" s="71">
        <v>0</v>
      </c>
      <c r="AF116" s="71">
        <v>0</v>
      </c>
      <c r="AG116" s="71">
        <v>0</v>
      </c>
      <c r="AH116" s="71">
        <v>0</v>
      </c>
      <c r="AI116" s="71">
        <v>0</v>
      </c>
      <c r="AJ116" s="71">
        <v>0</v>
      </c>
      <c r="AK116" s="71">
        <v>0</v>
      </c>
      <c r="AL116" s="71">
        <v>0</v>
      </c>
      <c r="AM116" s="71">
        <v>0</v>
      </c>
      <c r="AN116" s="1"/>
    </row>
    <row r="117" spans="1:40" ht="12.75" customHeight="1" x14ac:dyDescent="0.25">
      <c r="A117" s="3"/>
      <c r="B117" s="51" t="s">
        <v>183</v>
      </c>
      <c r="C117" s="51"/>
      <c r="D117" s="33" t="s">
        <v>7</v>
      </c>
      <c r="E117" s="88"/>
      <c r="F117" s="78">
        <v>925</v>
      </c>
      <c r="G117" s="87">
        <v>702</v>
      </c>
      <c r="H117" s="86">
        <v>204504000</v>
      </c>
      <c r="I117" s="85"/>
      <c r="J117" s="18">
        <v>82944700</v>
      </c>
      <c r="K117" s="18">
        <v>2160000</v>
      </c>
      <c r="L117" s="18">
        <v>12240200</v>
      </c>
      <c r="M117" s="18">
        <v>7200100</v>
      </c>
      <c r="N117" s="18">
        <v>21600300</v>
      </c>
      <c r="O117" s="18">
        <v>7200100</v>
      </c>
      <c r="P117" s="18">
        <v>28800400</v>
      </c>
      <c r="Q117" s="18">
        <v>0</v>
      </c>
      <c r="R117" s="18">
        <v>36000500</v>
      </c>
      <c r="S117" s="18">
        <v>0</v>
      </c>
      <c r="T117" s="18">
        <v>0</v>
      </c>
      <c r="U117" s="18">
        <v>7200100</v>
      </c>
      <c r="V117" s="18">
        <v>7200100</v>
      </c>
      <c r="W117" s="18">
        <v>7200100</v>
      </c>
      <c r="X117" s="18">
        <v>7200100</v>
      </c>
      <c r="Y117" s="18">
        <v>3743600</v>
      </c>
      <c r="Z117" s="18">
        <v>18143800</v>
      </c>
      <c r="AA117" s="71">
        <v>0</v>
      </c>
      <c r="AB117" s="71">
        <v>0</v>
      </c>
      <c r="AC117" s="71">
        <v>0</v>
      </c>
      <c r="AD117" s="71">
        <v>0</v>
      </c>
      <c r="AE117" s="71">
        <v>0</v>
      </c>
      <c r="AF117" s="71">
        <v>0</v>
      </c>
      <c r="AG117" s="71">
        <v>0</v>
      </c>
      <c r="AH117" s="71">
        <v>0</v>
      </c>
      <c r="AI117" s="71">
        <v>0</v>
      </c>
      <c r="AJ117" s="71">
        <v>0</v>
      </c>
      <c r="AK117" s="71">
        <v>0</v>
      </c>
      <c r="AL117" s="71">
        <v>0</v>
      </c>
      <c r="AM117" s="71">
        <v>0</v>
      </c>
      <c r="AN117" s="1"/>
    </row>
    <row r="118" spans="1:40" ht="12.75" customHeight="1" x14ac:dyDescent="0.25">
      <c r="A118" s="3"/>
      <c r="B118" s="52" t="s">
        <v>183</v>
      </c>
      <c r="C118" s="52"/>
      <c r="D118" s="17" t="s">
        <v>7</v>
      </c>
      <c r="E118" s="79"/>
      <c r="F118" s="78">
        <v>925</v>
      </c>
      <c r="G118" s="77">
        <v>702</v>
      </c>
      <c r="H118" s="76">
        <v>204511000</v>
      </c>
      <c r="I118" s="75"/>
      <c r="J118" s="12">
        <v>2265500</v>
      </c>
      <c r="K118" s="12">
        <v>0</v>
      </c>
      <c r="L118" s="12">
        <v>377600</v>
      </c>
      <c r="M118" s="12">
        <v>188800</v>
      </c>
      <c r="N118" s="18">
        <v>566400</v>
      </c>
      <c r="O118" s="12">
        <v>188800</v>
      </c>
      <c r="P118" s="12">
        <v>755100</v>
      </c>
      <c r="Q118" s="12">
        <v>0</v>
      </c>
      <c r="R118" s="18">
        <v>943900</v>
      </c>
      <c r="S118" s="12">
        <v>0</v>
      </c>
      <c r="T118" s="12">
        <v>0</v>
      </c>
      <c r="U118" s="12">
        <v>188800</v>
      </c>
      <c r="V118" s="18">
        <v>188800</v>
      </c>
      <c r="W118" s="12">
        <v>188800</v>
      </c>
      <c r="X118" s="12">
        <v>188800</v>
      </c>
      <c r="Y118" s="12">
        <v>188800</v>
      </c>
      <c r="Z118" s="18">
        <v>566400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1">
        <v>0</v>
      </c>
      <c r="AH118" s="71">
        <v>0</v>
      </c>
      <c r="AI118" s="71">
        <v>0</v>
      </c>
      <c r="AJ118" s="71">
        <v>0</v>
      </c>
      <c r="AK118" s="71">
        <v>0</v>
      </c>
      <c r="AL118" s="71">
        <v>0</v>
      </c>
      <c r="AM118" s="71">
        <v>0</v>
      </c>
      <c r="AN118" s="1"/>
    </row>
    <row r="119" spans="1:40" ht="14.5" customHeight="1" x14ac:dyDescent="0.25">
      <c r="A119" s="3"/>
      <c r="B119" s="23" t="s">
        <v>6</v>
      </c>
      <c r="C119" s="23"/>
      <c r="D119" s="23"/>
      <c r="E119" s="23"/>
      <c r="F119" s="74" t="s">
        <v>141</v>
      </c>
      <c r="G119" s="73"/>
      <c r="H119" s="73"/>
      <c r="I119" s="72"/>
      <c r="J119" s="22">
        <v>4057100</v>
      </c>
      <c r="K119" s="22">
        <v>0</v>
      </c>
      <c r="L119" s="22">
        <v>0</v>
      </c>
      <c r="M119" s="7">
        <v>1435000</v>
      </c>
      <c r="N119" s="62">
        <v>1435000</v>
      </c>
      <c r="O119" s="22">
        <v>1752569.07</v>
      </c>
      <c r="P119" s="22">
        <v>483800</v>
      </c>
      <c r="Q119" s="7">
        <v>0</v>
      </c>
      <c r="R119" s="62">
        <v>2236369.0699999998</v>
      </c>
      <c r="S119" s="22">
        <v>0</v>
      </c>
      <c r="T119" s="22">
        <v>0</v>
      </c>
      <c r="U119" s="7">
        <v>0</v>
      </c>
      <c r="V119" s="62">
        <v>0</v>
      </c>
      <c r="W119" s="22">
        <v>0</v>
      </c>
      <c r="X119" s="22">
        <v>0</v>
      </c>
      <c r="Y119" s="7">
        <v>385730.93</v>
      </c>
      <c r="Z119" s="62">
        <v>385730.93</v>
      </c>
      <c r="AA119" s="71">
        <v>0</v>
      </c>
      <c r="AB119" s="71">
        <v>0</v>
      </c>
      <c r="AC119" s="71">
        <v>0</v>
      </c>
      <c r="AD119" s="71">
        <v>0</v>
      </c>
      <c r="AE119" s="71">
        <v>0</v>
      </c>
      <c r="AF119" s="71">
        <v>0</v>
      </c>
      <c r="AG119" s="71">
        <v>0</v>
      </c>
      <c r="AH119" s="71">
        <v>0</v>
      </c>
      <c r="AI119" s="71">
        <v>0</v>
      </c>
      <c r="AJ119" s="71">
        <v>0</v>
      </c>
      <c r="AK119" s="71">
        <v>0</v>
      </c>
      <c r="AL119" s="71">
        <v>0</v>
      </c>
      <c r="AM119" s="71">
        <v>0</v>
      </c>
      <c r="AN119" s="1"/>
    </row>
    <row r="120" spans="1:40" ht="12.75" customHeight="1" x14ac:dyDescent="0.25">
      <c r="A120" s="3"/>
      <c r="B120" s="84" t="s">
        <v>183</v>
      </c>
      <c r="C120" s="84"/>
      <c r="D120" s="154" t="s">
        <v>4</v>
      </c>
      <c r="E120" s="162"/>
      <c r="F120" s="158">
        <v>926</v>
      </c>
      <c r="G120" s="161">
        <v>801</v>
      </c>
      <c r="H120" s="160">
        <v>202000003</v>
      </c>
      <c r="I120" s="159"/>
      <c r="J120" s="151">
        <v>3573300</v>
      </c>
      <c r="K120" s="151">
        <v>0</v>
      </c>
      <c r="L120" s="151">
        <v>0</v>
      </c>
      <c r="M120" s="151">
        <v>1435000</v>
      </c>
      <c r="N120" s="151">
        <v>1435000</v>
      </c>
      <c r="O120" s="151">
        <v>1752569.07</v>
      </c>
      <c r="P120" s="151">
        <v>0</v>
      </c>
      <c r="Q120" s="151">
        <v>0</v>
      </c>
      <c r="R120" s="151">
        <v>1752569.07</v>
      </c>
      <c r="S120" s="151">
        <v>0</v>
      </c>
      <c r="T120" s="151">
        <v>0</v>
      </c>
      <c r="U120" s="151">
        <v>0</v>
      </c>
      <c r="V120" s="151">
        <v>0</v>
      </c>
      <c r="W120" s="151">
        <v>0</v>
      </c>
      <c r="X120" s="151">
        <v>0</v>
      </c>
      <c r="Y120" s="151">
        <v>385730.93</v>
      </c>
      <c r="Z120" s="18">
        <v>385730.93</v>
      </c>
      <c r="AA120" s="71">
        <v>0</v>
      </c>
      <c r="AB120" s="71">
        <v>0</v>
      </c>
      <c r="AC120" s="71">
        <v>0</v>
      </c>
      <c r="AD120" s="71">
        <v>0</v>
      </c>
      <c r="AE120" s="71">
        <v>0</v>
      </c>
      <c r="AF120" s="71">
        <v>0</v>
      </c>
      <c r="AG120" s="71">
        <v>0</v>
      </c>
      <c r="AH120" s="71">
        <v>0</v>
      </c>
      <c r="AI120" s="71">
        <v>0</v>
      </c>
      <c r="AJ120" s="71">
        <v>0</v>
      </c>
      <c r="AK120" s="71">
        <v>0</v>
      </c>
      <c r="AL120" s="71">
        <v>0</v>
      </c>
      <c r="AM120" s="71">
        <v>0</v>
      </c>
      <c r="AN120" s="1"/>
    </row>
    <row r="121" spans="1:40" ht="12.75" customHeight="1" x14ac:dyDescent="0.25">
      <c r="A121" s="3"/>
      <c r="B121" s="52" t="s">
        <v>183</v>
      </c>
      <c r="C121" s="52"/>
      <c r="D121" s="154" t="s">
        <v>4</v>
      </c>
      <c r="E121" s="162"/>
      <c r="F121" s="158">
        <v>926</v>
      </c>
      <c r="G121" s="161">
        <v>801</v>
      </c>
      <c r="H121" s="160">
        <v>202885002</v>
      </c>
      <c r="I121" s="159"/>
      <c r="J121" s="151">
        <v>483800</v>
      </c>
      <c r="K121" s="151">
        <v>0</v>
      </c>
      <c r="L121" s="151">
        <v>0</v>
      </c>
      <c r="M121" s="151">
        <v>0</v>
      </c>
      <c r="N121" s="151">
        <v>0</v>
      </c>
      <c r="O121" s="151">
        <v>0</v>
      </c>
      <c r="P121" s="151">
        <v>483800</v>
      </c>
      <c r="Q121" s="151">
        <v>0</v>
      </c>
      <c r="R121" s="151">
        <v>483800</v>
      </c>
      <c r="S121" s="151">
        <v>0</v>
      </c>
      <c r="T121" s="151">
        <v>0</v>
      </c>
      <c r="U121" s="151">
        <v>0</v>
      </c>
      <c r="V121" s="151">
        <v>0</v>
      </c>
      <c r="W121" s="151">
        <v>0</v>
      </c>
      <c r="X121" s="151">
        <v>0</v>
      </c>
      <c r="Y121" s="151">
        <v>0</v>
      </c>
      <c r="Z121" s="18">
        <v>0</v>
      </c>
      <c r="AA121" s="71">
        <v>0</v>
      </c>
      <c r="AB121" s="71">
        <v>0</v>
      </c>
      <c r="AC121" s="71">
        <v>0</v>
      </c>
      <c r="AD121" s="71">
        <v>0</v>
      </c>
      <c r="AE121" s="71">
        <v>0</v>
      </c>
      <c r="AF121" s="71">
        <v>0</v>
      </c>
      <c r="AG121" s="71">
        <v>0</v>
      </c>
      <c r="AH121" s="71">
        <v>0</v>
      </c>
      <c r="AI121" s="71">
        <v>0</v>
      </c>
      <c r="AJ121" s="71">
        <v>0</v>
      </c>
      <c r="AK121" s="71">
        <v>0</v>
      </c>
      <c r="AL121" s="71">
        <v>0</v>
      </c>
      <c r="AM121" s="71">
        <v>0</v>
      </c>
      <c r="AN121" s="1"/>
    </row>
    <row r="122" spans="1:40" ht="19" customHeight="1" x14ac:dyDescent="0.25">
      <c r="A122" s="1"/>
      <c r="B122" s="70"/>
      <c r="C122" s="70"/>
      <c r="D122" s="165" t="s">
        <v>182</v>
      </c>
      <c r="E122" s="153"/>
      <c r="F122" s="153" t="s">
        <v>0</v>
      </c>
      <c r="G122" s="153"/>
      <c r="H122" s="153"/>
      <c r="I122" s="153"/>
      <c r="J122" s="155">
        <v>4278064076.21</v>
      </c>
      <c r="K122" s="155">
        <v>142487621.50999999</v>
      </c>
      <c r="L122" s="155">
        <v>518662186.00999999</v>
      </c>
      <c r="M122" s="155">
        <v>367193885.26999998</v>
      </c>
      <c r="N122" s="155">
        <v>1028343692.79</v>
      </c>
      <c r="O122" s="155">
        <v>600610841.58000004</v>
      </c>
      <c r="P122" s="155">
        <v>448415123.13999999</v>
      </c>
      <c r="Q122" s="155">
        <v>527355330.30000001</v>
      </c>
      <c r="R122" s="155">
        <v>1576381295.02</v>
      </c>
      <c r="S122" s="155">
        <v>263464785.91999999</v>
      </c>
      <c r="T122" s="155">
        <v>222703782.83000001</v>
      </c>
      <c r="U122" s="155">
        <v>238729974.41999999</v>
      </c>
      <c r="V122" s="155">
        <v>724898543.16999996</v>
      </c>
      <c r="W122" s="155">
        <v>276666827.66000003</v>
      </c>
      <c r="X122" s="155">
        <v>250566205.94999999</v>
      </c>
      <c r="Y122" s="155">
        <v>421207511.62</v>
      </c>
      <c r="Z122" s="69">
        <v>948440545.23000002</v>
      </c>
      <c r="AA122" s="68">
        <v>4022196876.21</v>
      </c>
      <c r="AB122" s="68">
        <v>140327621.50999999</v>
      </c>
      <c r="AC122" s="68">
        <v>485871765.52999997</v>
      </c>
      <c r="AD122" s="68">
        <v>342194737.38</v>
      </c>
      <c r="AE122" s="68">
        <v>581382872.50999999</v>
      </c>
      <c r="AF122" s="68">
        <v>406770923.13999999</v>
      </c>
      <c r="AG122" s="68">
        <v>444321530.30000001</v>
      </c>
      <c r="AH122" s="68">
        <v>263464785.91999999</v>
      </c>
      <c r="AI122" s="68">
        <v>222703618.81999999</v>
      </c>
      <c r="AJ122" s="68">
        <v>230834874.41999999</v>
      </c>
      <c r="AK122" s="68">
        <v>259191427.66</v>
      </c>
      <c r="AL122" s="68">
        <v>233090805.94999999</v>
      </c>
      <c r="AM122" s="68">
        <v>412041913.06999999</v>
      </c>
      <c r="AN122" s="1"/>
    </row>
  </sheetData>
  <mergeCells count="36">
    <mergeCell ref="C3:C4"/>
    <mergeCell ref="B3:B4"/>
    <mergeCell ref="E3:E4"/>
    <mergeCell ref="D3:D4"/>
    <mergeCell ref="F3:F4"/>
    <mergeCell ref="H3:H4"/>
    <mergeCell ref="G3:G4"/>
    <mergeCell ref="J3:J4"/>
    <mergeCell ref="I3:I4"/>
    <mergeCell ref="K3:Y3"/>
    <mergeCell ref="B6:E6"/>
    <mergeCell ref="G6:I6"/>
    <mergeCell ref="B8:E8"/>
    <mergeCell ref="G8:I8"/>
    <mergeCell ref="B44:E44"/>
    <mergeCell ref="G44:I44"/>
    <mergeCell ref="B47:E47"/>
    <mergeCell ref="G47:I47"/>
    <mergeCell ref="B50:E50"/>
    <mergeCell ref="G50:I50"/>
    <mergeCell ref="B54:E54"/>
    <mergeCell ref="G54:I54"/>
    <mergeCell ref="B80:E80"/>
    <mergeCell ref="G80:I80"/>
    <mergeCell ref="B90:E90"/>
    <mergeCell ref="G90:I90"/>
    <mergeCell ref="B114:E114"/>
    <mergeCell ref="G114:I114"/>
    <mergeCell ref="B119:E119"/>
    <mergeCell ref="G119:I119"/>
    <mergeCell ref="B96:E96"/>
    <mergeCell ref="G96:I96"/>
    <mergeCell ref="B99:E99"/>
    <mergeCell ref="G99:I99"/>
    <mergeCell ref="B110:E110"/>
    <mergeCell ref="G110:I110"/>
  </mergeCells>
  <printOptions horizontalCentered="1"/>
  <pageMargins left="0" right="0" top="0.59055118110236227" bottom="0.39370078740157483" header="0" footer="0"/>
  <pageSetup paperSize="9" scale="7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06C9-7E7B-4CB1-B291-FA06791F9C9D}">
  <dimension ref="A1:AK20"/>
  <sheetViews>
    <sheetView showGridLines="0" workbookViewId="0">
      <selection activeCell="C12" sqref="C12"/>
    </sheetView>
  </sheetViews>
  <sheetFormatPr defaultColWidth="9.1796875" defaultRowHeight="12.5" x14ac:dyDescent="0.25"/>
  <cols>
    <col min="1" max="1" width="0.7265625" customWidth="1"/>
    <col min="2" max="2" width="0" hidden="1" customWidth="1"/>
    <col min="3" max="3" width="29.7265625" customWidth="1"/>
    <col min="4" max="4" width="17.36328125" style="100" customWidth="1"/>
    <col min="5" max="5" width="7.54296875" customWidth="1"/>
    <col min="6" max="6" width="0" hidden="1" customWidth="1"/>
    <col min="7" max="7" width="12.54296875" customWidth="1"/>
    <col min="8" max="8" width="11.36328125" customWidth="1"/>
    <col min="9" max="9" width="11.26953125" customWidth="1"/>
    <col min="10" max="10" width="11.1796875" customWidth="1"/>
    <col min="11" max="11" width="0" hidden="1" customWidth="1"/>
    <col min="12" max="12" width="10.7265625" customWidth="1"/>
    <col min="13" max="13" width="11" customWidth="1"/>
    <col min="14" max="14" width="11.36328125" customWidth="1"/>
    <col min="15" max="15" width="0" hidden="1" customWidth="1"/>
    <col min="16" max="16" width="11" customWidth="1"/>
    <col min="17" max="17" width="10.81640625" customWidth="1"/>
    <col min="18" max="18" width="11.08984375" customWidth="1"/>
    <col min="19" max="19" width="0" hidden="1" customWidth="1"/>
    <col min="20" max="20" width="11.1796875" customWidth="1"/>
    <col min="21" max="21" width="11.26953125" customWidth="1"/>
    <col min="22" max="22" width="11.7265625" customWidth="1"/>
    <col min="23" max="37" width="0" hidden="1" customWidth="1"/>
    <col min="38" max="255" width="9.1796875" customWidth="1"/>
  </cols>
  <sheetData>
    <row r="1" spans="1:37" ht="4.5" customHeight="1" x14ac:dyDescent="0.25">
      <c r="A1" s="1"/>
      <c r="B1" s="1"/>
      <c r="C1" s="1"/>
      <c r="D1" s="9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8" customHeight="1" x14ac:dyDescent="0.25">
      <c r="A2" s="45" t="s">
        <v>200</v>
      </c>
      <c r="B2" s="1"/>
      <c r="C2" s="1"/>
      <c r="D2" s="9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4" t="s">
        <v>169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8" customHeight="1" x14ac:dyDescent="0.25">
      <c r="A3" s="1"/>
      <c r="B3" s="39"/>
      <c r="C3" s="39" t="s">
        <v>180</v>
      </c>
      <c r="D3" s="67" t="s">
        <v>199</v>
      </c>
      <c r="E3" s="96" t="s">
        <v>166</v>
      </c>
      <c r="F3" s="96" t="s">
        <v>165</v>
      </c>
      <c r="G3" s="95" t="s">
        <v>164</v>
      </c>
      <c r="H3" s="67" t="s">
        <v>163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1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t="25.5" customHeight="1" x14ac:dyDescent="0.25">
      <c r="A4" s="1"/>
      <c r="B4" s="38"/>
      <c r="C4" s="38"/>
      <c r="D4" s="66"/>
      <c r="E4" s="94"/>
      <c r="F4" s="94"/>
      <c r="G4" s="94"/>
      <c r="H4" s="37" t="s">
        <v>157</v>
      </c>
      <c r="I4" s="90" t="s">
        <v>156</v>
      </c>
      <c r="J4" s="90" t="s">
        <v>155</v>
      </c>
      <c r="K4" s="90" t="s">
        <v>154</v>
      </c>
      <c r="L4" s="90" t="s">
        <v>153</v>
      </c>
      <c r="M4" s="90" t="s">
        <v>152</v>
      </c>
      <c r="N4" s="90" t="s">
        <v>151</v>
      </c>
      <c r="O4" s="90" t="s">
        <v>150</v>
      </c>
      <c r="P4" s="90" t="s">
        <v>149</v>
      </c>
      <c r="Q4" s="90" t="s">
        <v>148</v>
      </c>
      <c r="R4" s="90" t="s">
        <v>147</v>
      </c>
      <c r="S4" s="90" t="s">
        <v>146</v>
      </c>
      <c r="T4" s="90" t="s">
        <v>145</v>
      </c>
      <c r="U4" s="90" t="s">
        <v>144</v>
      </c>
      <c r="V4" s="90" t="s">
        <v>143</v>
      </c>
      <c r="W4" s="90" t="s">
        <v>142</v>
      </c>
      <c r="X4" s="1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s="169" customFormat="1" ht="12.75" customHeight="1" x14ac:dyDescent="0.25">
      <c r="A5" s="168"/>
      <c r="B5" s="168"/>
      <c r="C5" s="170">
        <v>1</v>
      </c>
      <c r="D5" s="170">
        <v>2</v>
      </c>
      <c r="E5" s="170">
        <v>3</v>
      </c>
      <c r="F5" s="170"/>
      <c r="G5" s="170">
        <v>4</v>
      </c>
      <c r="H5" s="170">
        <v>5</v>
      </c>
      <c r="I5" s="170">
        <v>6</v>
      </c>
      <c r="J5" s="170">
        <v>7</v>
      </c>
      <c r="K5" s="170"/>
      <c r="L5" s="170">
        <v>8</v>
      </c>
      <c r="M5" s="170">
        <v>9</v>
      </c>
      <c r="N5" s="170">
        <v>10</v>
      </c>
      <c r="O5" s="170"/>
      <c r="P5" s="170">
        <v>11</v>
      </c>
      <c r="Q5" s="170">
        <v>12</v>
      </c>
      <c r="R5" s="170">
        <v>13</v>
      </c>
      <c r="S5" s="170"/>
      <c r="T5" s="170">
        <v>14</v>
      </c>
      <c r="U5" s="170">
        <v>15</v>
      </c>
      <c r="V5" s="170">
        <v>16</v>
      </c>
      <c r="W5" s="170"/>
      <c r="X5" s="170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</row>
    <row r="6" spans="1:37" ht="23.25" customHeight="1" x14ac:dyDescent="0.25">
      <c r="A6" s="1"/>
      <c r="B6" s="93"/>
      <c r="C6" s="99" t="s">
        <v>198</v>
      </c>
      <c r="D6" s="8" t="s">
        <v>0</v>
      </c>
      <c r="E6" s="8" t="s">
        <v>0</v>
      </c>
      <c r="F6" s="8" t="s">
        <v>0</v>
      </c>
      <c r="G6" s="50">
        <v>4278064076.21</v>
      </c>
      <c r="H6" s="50">
        <v>142487621.50999999</v>
      </c>
      <c r="I6" s="50">
        <v>518662186.00999999</v>
      </c>
      <c r="J6" s="50">
        <v>367193885.26999998</v>
      </c>
      <c r="K6" s="50">
        <v>1028343692.79</v>
      </c>
      <c r="L6" s="50">
        <v>600610841.58000004</v>
      </c>
      <c r="M6" s="50">
        <v>448415123.13999999</v>
      </c>
      <c r="N6" s="50">
        <v>527355330.30000001</v>
      </c>
      <c r="O6" s="50">
        <v>1576381295.02</v>
      </c>
      <c r="P6" s="50">
        <v>263464785.91999999</v>
      </c>
      <c r="Q6" s="50">
        <v>222703782.83000001</v>
      </c>
      <c r="R6" s="50">
        <v>238729974.41999999</v>
      </c>
      <c r="S6" s="50">
        <v>724898543.16999996</v>
      </c>
      <c r="T6" s="50">
        <v>276666827.66000003</v>
      </c>
      <c r="U6" s="50">
        <v>250566205.94999999</v>
      </c>
      <c r="V6" s="50">
        <v>421207511.62</v>
      </c>
      <c r="W6" s="50">
        <v>948440545.23000002</v>
      </c>
      <c r="X6" s="34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41" customHeight="1" x14ac:dyDescent="0.25">
      <c r="A7" s="1"/>
      <c r="B7" s="1"/>
      <c r="C7" s="98" t="s">
        <v>197</v>
      </c>
      <c r="D7" s="32" t="s">
        <v>0</v>
      </c>
      <c r="E7" s="32" t="s">
        <v>0</v>
      </c>
      <c r="F7" s="32" t="s">
        <v>0</v>
      </c>
      <c r="G7" s="49">
        <v>0</v>
      </c>
      <c r="H7" s="49">
        <v>2949107.3100000024</v>
      </c>
      <c r="I7" s="49">
        <v>178687299.97000003</v>
      </c>
      <c r="J7" s="49">
        <v>-76940167.579999983</v>
      </c>
      <c r="K7" s="49">
        <v>104696239.70000005</v>
      </c>
      <c r="L7" s="49">
        <v>-8455652.1500000954</v>
      </c>
      <c r="M7" s="49">
        <v>-52954223.110000014</v>
      </c>
      <c r="N7" s="49">
        <v>-77832565.270000041</v>
      </c>
      <c r="O7" s="49">
        <v>-139242440.52999997</v>
      </c>
      <c r="P7" s="49">
        <v>49491704.200000018</v>
      </c>
      <c r="Q7" s="49">
        <v>-13258459.800000012</v>
      </c>
      <c r="R7" s="49">
        <v>-12287317.389999986</v>
      </c>
      <c r="S7" s="49">
        <v>23945927.00999999</v>
      </c>
      <c r="T7" s="49">
        <v>41769434.209999979</v>
      </c>
      <c r="U7" s="49">
        <v>16341293.080000013</v>
      </c>
      <c r="V7" s="49">
        <v>-47510453.470000029</v>
      </c>
      <c r="W7" s="49">
        <v>10600273.819999933</v>
      </c>
      <c r="X7" s="30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7" customHeight="1" x14ac:dyDescent="0.25">
      <c r="A8" s="114"/>
      <c r="B8" s="114"/>
      <c r="C8" s="124" t="s">
        <v>201</v>
      </c>
      <c r="D8" s="130" t="s">
        <v>0</v>
      </c>
      <c r="E8" s="130" t="s">
        <v>0</v>
      </c>
      <c r="F8" s="121">
        <v>0</v>
      </c>
      <c r="G8" s="121">
        <f>G10-G11</f>
        <v>0</v>
      </c>
      <c r="H8" s="173">
        <f t="shared" ref="H8:V8" si="0">H10-H11</f>
        <v>0</v>
      </c>
      <c r="I8" s="173">
        <f t="shared" si="0"/>
        <v>0</v>
      </c>
      <c r="J8" s="173">
        <f t="shared" si="0"/>
        <v>0</v>
      </c>
      <c r="K8" s="173">
        <f t="shared" si="0"/>
        <v>0</v>
      </c>
      <c r="L8" s="173">
        <f t="shared" si="0"/>
        <v>0</v>
      </c>
      <c r="M8" s="173">
        <f t="shared" si="0"/>
        <v>0</v>
      </c>
      <c r="N8" s="173">
        <f t="shared" si="0"/>
        <v>34546200.829999998</v>
      </c>
      <c r="O8" s="173">
        <f t="shared" si="0"/>
        <v>0</v>
      </c>
      <c r="P8" s="173">
        <f t="shared" si="0"/>
        <v>-34546200.829999998</v>
      </c>
      <c r="Q8" s="173">
        <f t="shared" si="0"/>
        <v>0</v>
      </c>
      <c r="R8" s="173">
        <f t="shared" si="0"/>
        <v>10600273.82</v>
      </c>
      <c r="S8" s="173">
        <f t="shared" si="0"/>
        <v>0</v>
      </c>
      <c r="T8" s="173">
        <f t="shared" si="0"/>
        <v>-10600273.82</v>
      </c>
      <c r="U8" s="173">
        <f t="shared" si="0"/>
        <v>0</v>
      </c>
      <c r="V8" s="173">
        <f t="shared" si="0"/>
        <v>0</v>
      </c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</row>
    <row r="9" spans="1:37" x14ac:dyDescent="0.25">
      <c r="A9" s="114"/>
      <c r="B9" s="114"/>
      <c r="C9" s="125" t="s">
        <v>173</v>
      </c>
      <c r="D9" s="132" t="s">
        <v>0</v>
      </c>
      <c r="E9" s="122" t="s">
        <v>0</v>
      </c>
      <c r="F9" s="125"/>
      <c r="G9" s="133"/>
      <c r="H9" s="125"/>
      <c r="I9" s="126"/>
      <c r="J9" s="127"/>
      <c r="K9" s="127"/>
      <c r="L9" s="126"/>
      <c r="M9" s="126"/>
      <c r="N9" s="126"/>
      <c r="O9" s="126"/>
      <c r="P9" s="128"/>
      <c r="Q9" s="128"/>
      <c r="R9" s="126"/>
      <c r="S9" s="126"/>
      <c r="T9" s="125"/>
      <c r="U9" s="125"/>
      <c r="V9" s="125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</row>
    <row r="10" spans="1:37" ht="26.5" customHeight="1" x14ac:dyDescent="0.25">
      <c r="A10" s="114"/>
      <c r="B10" s="114"/>
      <c r="C10" s="134" t="s">
        <v>202</v>
      </c>
      <c r="D10" s="132" t="s">
        <v>0</v>
      </c>
      <c r="E10" s="132" t="s">
        <v>0</v>
      </c>
      <c r="F10" s="121">
        <v>0</v>
      </c>
      <c r="G10" s="131">
        <f>H10+I10+J10+L10+M10+N10+P10+Q10+R10+T10+U10+V10</f>
        <v>45146474.649999999</v>
      </c>
      <c r="H10" s="123"/>
      <c r="I10" s="127"/>
      <c r="J10" s="127"/>
      <c r="K10" s="127"/>
      <c r="L10" s="127"/>
      <c r="M10" s="127"/>
      <c r="N10" s="127">
        <v>34546200.829999998</v>
      </c>
      <c r="O10" s="127"/>
      <c r="P10" s="129"/>
      <c r="Q10" s="129"/>
      <c r="R10" s="127">
        <v>10600273.82</v>
      </c>
      <c r="S10" s="127"/>
      <c r="T10" s="127"/>
      <c r="U10" s="127"/>
      <c r="V10" s="127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</row>
    <row r="11" spans="1:37" ht="30" customHeight="1" x14ac:dyDescent="0.25">
      <c r="A11" s="114"/>
      <c r="B11" s="114"/>
      <c r="C11" s="134" t="s">
        <v>203</v>
      </c>
      <c r="D11" s="132" t="s">
        <v>0</v>
      </c>
      <c r="E11" s="132" t="s">
        <v>0</v>
      </c>
      <c r="F11" s="121">
        <v>0</v>
      </c>
      <c r="G11" s="174">
        <f>H11+I11+J11+L11+M11+N11+P11+Q11+R11+T11+U11+V11</f>
        <v>45146474.649999999</v>
      </c>
      <c r="H11" s="135"/>
      <c r="I11" s="127"/>
      <c r="J11" s="127"/>
      <c r="K11" s="127"/>
      <c r="L11" s="127"/>
      <c r="M11" s="127"/>
      <c r="N11" s="127"/>
      <c r="O11" s="127"/>
      <c r="P11" s="129">
        <v>34546200.829999998</v>
      </c>
      <c r="Q11" s="129"/>
      <c r="R11" s="127"/>
      <c r="S11" s="127"/>
      <c r="T11" s="127">
        <v>10600273.82</v>
      </c>
      <c r="U11" s="127"/>
      <c r="V11" s="127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</row>
    <row r="12" spans="1:37" ht="20" customHeight="1" x14ac:dyDescent="0.25">
      <c r="A12" s="114"/>
      <c r="B12" s="114"/>
      <c r="C12" s="136" t="s">
        <v>204</v>
      </c>
      <c r="D12" s="136"/>
      <c r="E12" s="136"/>
      <c r="F12" s="121">
        <v>0</v>
      </c>
      <c r="G12" s="121">
        <f>G7+G8</f>
        <v>0</v>
      </c>
      <c r="H12" s="173">
        <f t="shared" ref="H12:V12" si="1">H7+H8</f>
        <v>2949107.3100000024</v>
      </c>
      <c r="I12" s="173">
        <f t="shared" si="1"/>
        <v>178687299.97000003</v>
      </c>
      <c r="J12" s="173">
        <f t="shared" si="1"/>
        <v>-76940167.579999983</v>
      </c>
      <c r="K12" s="173">
        <f t="shared" si="1"/>
        <v>104696239.70000005</v>
      </c>
      <c r="L12" s="173">
        <f t="shared" si="1"/>
        <v>-8455652.1500000954</v>
      </c>
      <c r="M12" s="173">
        <f t="shared" si="1"/>
        <v>-52954223.110000014</v>
      </c>
      <c r="N12" s="173">
        <f t="shared" si="1"/>
        <v>-43286364.440000042</v>
      </c>
      <c r="O12" s="173">
        <f t="shared" si="1"/>
        <v>-139242440.52999997</v>
      </c>
      <c r="P12" s="173">
        <f t="shared" si="1"/>
        <v>14945503.37000002</v>
      </c>
      <c r="Q12" s="173">
        <f t="shared" si="1"/>
        <v>-13258459.800000012</v>
      </c>
      <c r="R12" s="173">
        <f t="shared" si="1"/>
        <v>-1687043.5699999854</v>
      </c>
      <c r="S12" s="173">
        <f t="shared" si="1"/>
        <v>23945927.00999999</v>
      </c>
      <c r="T12" s="173">
        <f t="shared" si="1"/>
        <v>31169160.389999978</v>
      </c>
      <c r="U12" s="173">
        <f t="shared" si="1"/>
        <v>16341293.080000013</v>
      </c>
      <c r="V12" s="173">
        <f t="shared" si="1"/>
        <v>-47510453.470000029</v>
      </c>
      <c r="W12" s="121">
        <v>0</v>
      </c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</row>
    <row r="14" spans="1:37" hidden="1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48">
        <f>H12+I12+J12+L12+M12+N12</f>
        <v>-1.0430812835693359E-7</v>
      </c>
      <c r="N14" s="115"/>
      <c r="O14" s="114"/>
      <c r="P14" s="114"/>
      <c r="Q14" s="114"/>
      <c r="R14" s="115"/>
      <c r="S14" s="114"/>
      <c r="T14" s="172">
        <f>P12+Q12+R12</f>
        <v>2.2351741790771484E-8</v>
      </c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</row>
    <row r="15" spans="1:37" s="149" customFormat="1" x14ac:dyDescent="0.25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48"/>
      <c r="N15" s="172"/>
      <c r="O15" s="171"/>
      <c r="P15" s="171"/>
      <c r="Q15" s="171"/>
      <c r="R15" s="172"/>
      <c r="S15" s="171"/>
      <c r="T15" s="172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</row>
    <row r="16" spans="1:37" ht="15.5" x14ac:dyDescent="0.35">
      <c r="A16" s="114"/>
      <c r="B16" s="114"/>
      <c r="C16" s="116" t="s">
        <v>205</v>
      </c>
      <c r="D16" s="117"/>
      <c r="E16" s="118"/>
      <c r="F16" s="118"/>
      <c r="G16" s="118"/>
      <c r="H16" s="118"/>
      <c r="I16" s="118"/>
      <c r="J16" s="137"/>
      <c r="K16" s="137"/>
      <c r="L16" s="137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</row>
    <row r="17" spans="1:36" ht="15.5" x14ac:dyDescent="0.35">
      <c r="A17" s="113"/>
      <c r="B17" s="113"/>
      <c r="C17" s="116" t="s">
        <v>206</v>
      </c>
      <c r="D17" s="119"/>
      <c r="E17" s="118"/>
      <c r="F17" s="118"/>
      <c r="G17" s="118"/>
      <c r="H17" s="118"/>
      <c r="I17" s="118"/>
      <c r="J17" s="137" t="s">
        <v>207</v>
      </c>
      <c r="K17" s="137"/>
      <c r="L17" s="137"/>
      <c r="M17" s="114"/>
      <c r="N17" s="114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</row>
    <row r="18" spans="1:36" x14ac:dyDescent="0.25">
      <c r="A18" s="113"/>
      <c r="B18" s="113"/>
      <c r="C18" s="118"/>
      <c r="D18" s="119"/>
      <c r="E18" s="118"/>
      <c r="F18" s="118"/>
      <c r="G18" s="118"/>
      <c r="H18" s="118"/>
      <c r="I18" s="118"/>
      <c r="J18" s="120"/>
      <c r="K18" s="120"/>
      <c r="L18" s="120"/>
      <c r="M18" s="114"/>
      <c r="N18" s="114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</row>
    <row r="19" spans="1:36" x14ac:dyDescent="0.25">
      <c r="A19" s="113"/>
      <c r="B19" s="113"/>
      <c r="C19" s="118"/>
      <c r="D19" s="119"/>
      <c r="E19" s="118"/>
      <c r="F19" s="118"/>
      <c r="G19" s="118"/>
      <c r="H19" s="118"/>
      <c r="I19" s="118"/>
      <c r="J19" s="120"/>
      <c r="K19" s="120"/>
      <c r="L19" s="120"/>
      <c r="M19" s="114"/>
      <c r="N19" s="114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</row>
    <row r="20" spans="1:36" ht="15.5" x14ac:dyDescent="0.35">
      <c r="A20" s="113"/>
      <c r="B20" s="113"/>
      <c r="C20" s="116" t="s">
        <v>208</v>
      </c>
      <c r="D20" s="119"/>
      <c r="E20" s="118"/>
      <c r="F20" s="118"/>
      <c r="G20" s="118"/>
      <c r="H20" s="118"/>
      <c r="I20" s="118"/>
      <c r="J20" s="137" t="s">
        <v>209</v>
      </c>
      <c r="K20" s="137"/>
      <c r="L20" s="137"/>
      <c r="M20" s="114"/>
      <c r="N20" s="114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</row>
  </sheetData>
  <mergeCells count="7">
    <mergeCell ref="C3:C4"/>
    <mergeCell ref="B3:B4"/>
    <mergeCell ref="G3:G4"/>
    <mergeCell ref="H3:W3"/>
    <mergeCell ref="F3:F4"/>
    <mergeCell ref="E3:E4"/>
    <mergeCell ref="D3:D4"/>
  </mergeCells>
  <printOptions horizontalCentered="1"/>
  <pageMargins left="0" right="0" top="0.98425196850393704" bottom="0" header="0" footer="0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поступл. доходов</vt:lpstr>
      <vt:lpstr>поступл. ИФДБ</vt:lpstr>
      <vt:lpstr>расходы</vt:lpstr>
      <vt:lpstr>выпл. ИФДБ</vt:lpstr>
      <vt:lpstr>'поступл. доходов'!Заголовки_для_печати</vt:lpstr>
      <vt:lpstr>расходы!Заголовки_для_печати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GL.specialist.sbp</dc:creator>
  <cp:lastModifiedBy>GL.specialist.sbp</cp:lastModifiedBy>
  <cp:lastPrinted>2026-04-09T11:37:47Z</cp:lastPrinted>
  <dcterms:created xsi:type="dcterms:W3CDTF">2026-04-09T09:35:46Z</dcterms:created>
  <dcterms:modified xsi:type="dcterms:W3CDTF">2026-04-09T11:38:07Z</dcterms:modified>
</cp:coreProperties>
</file>